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90" windowWidth="11355" windowHeight="8700" tabRatio="859" activeTab="4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wyniki i koszty" sheetId="3" r:id="rId5"/>
    <sheet name="Arkusz2" sheetId="12" state="hidden" r:id="rId6"/>
  </sheets>
  <calcPr calcId="125725" calcOnSave="0"/>
</workbook>
</file>

<file path=xl/calcChain.xml><?xml version="1.0" encoding="utf-8"?>
<calcChain xmlns="http://schemas.openxmlformats.org/spreadsheetml/2006/main">
  <c r="D6" i="6"/>
  <c r="D14" i="3"/>
  <c r="C21" i="4"/>
  <c r="B21"/>
  <c r="C21" i="6"/>
  <c r="B21"/>
  <c r="D3" i="4"/>
  <c r="D4"/>
  <c r="D5"/>
  <c r="D6"/>
  <c r="D7"/>
  <c r="D8"/>
  <c r="D9"/>
  <c r="D10"/>
  <c r="D11"/>
  <c r="D12"/>
  <c r="D13"/>
  <c r="D14"/>
  <c r="D15"/>
  <c r="D16"/>
  <c r="D17"/>
  <c r="D18"/>
  <c r="D19"/>
  <c r="D20"/>
  <c r="D2"/>
  <c r="B8" i="7"/>
  <c r="C8" i="9"/>
  <c r="D2"/>
  <c r="D3"/>
  <c r="D4"/>
  <c r="D5"/>
  <c r="D6"/>
  <c r="D7"/>
  <c r="D7" i="7"/>
  <c r="B8" i="9"/>
  <c r="D20" i="6"/>
  <c r="D17" i="3"/>
  <c r="D8"/>
  <c r="D6"/>
  <c r="D7"/>
  <c r="D9"/>
  <c r="D16"/>
  <c r="C8" i="7"/>
  <c r="D15" i="3"/>
  <c r="D3" i="7"/>
  <c r="D4"/>
  <c r="D6"/>
  <c r="D2"/>
  <c r="D3" i="6"/>
  <c r="D4"/>
  <c r="D5"/>
  <c r="D7"/>
  <c r="D8"/>
  <c r="D9"/>
  <c r="D10"/>
  <c r="D11"/>
  <c r="D12"/>
  <c r="D13"/>
  <c r="D14"/>
  <c r="D15"/>
  <c r="D16"/>
  <c r="D17"/>
  <c r="D18"/>
  <c r="D19"/>
  <c r="D2"/>
  <c r="D18" i="3"/>
  <c r="D5"/>
  <c r="D5" i="7"/>
  <c r="D8" i="9" l="1"/>
  <c r="D21" i="6"/>
  <c r="D21" i="4"/>
  <c r="D8" i="7"/>
</calcChain>
</file>

<file path=xl/sharedStrings.xml><?xml version="1.0" encoding="utf-8"?>
<sst xmlns="http://schemas.openxmlformats.org/spreadsheetml/2006/main" count="86" uniqueCount="37">
  <si>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</si>
  <si>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</si>
  <si>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</si>
  <si>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</si>
  <si>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</si>
  <si>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</si>
  <si>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</si>
  <si>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</si>
  <si>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</si>
  <si>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</si>
  <si>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</si>
  <si>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</si>
  <si>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</si>
  <si>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</si>
  <si>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</si>
  <si>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</si>
  <si>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</si>
  <si>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</si>
  <si>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</si>
  <si>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</si>
  <si>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</si>
  <si>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</si>
  <si>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</si>
  <si>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</si>
  <si>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</si>
  <si>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</si>
  <si>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</si>
  <si>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</si>
  <si>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</si>
  <si>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</si>
  <si>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</si>
  <si>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</si>
  <si>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</si>
  <si>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</si>
  <si>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</si>
  <si>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2014 (tys. zł)</t>
  </si>
  <si>
    <t>2015 (tys. zł)</t>
  </si>
</sst>
</file>

<file path=xl/styles.xml><?xml version="1.0" encoding="utf-8"?>
<styleSheet xmlns="http://schemas.openxmlformats.org/spreadsheetml/2006/main">
  <numFmts count="1">
    <numFmt numFmtId="164" formatCode="#,##0.0000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" fontId="3" fillId="0" borderId="0" xfId="0" applyNumberFormat="1" applyFont="1"/>
    <xf numFmtId="49" fontId="5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F28" sqref="F28"/>
    </sheetView>
  </sheetViews>
  <sheetFormatPr defaultRowHeight="12.75"/>
  <cols>
    <col min="1" max="1" width="26.42578125" customWidth="1"/>
    <col min="2" max="2" width="19" customWidth="1"/>
    <col min="3" max="3" width="18.42578125" customWidth="1"/>
    <col min="4" max="4" width="20" style="4" customWidth="1"/>
    <col min="5" max="5" width="16" customWidth="1"/>
    <col min="6" max="6" width="30.5703125" customWidth="1"/>
    <col min="7" max="7" width="19.28515625" customWidth="1"/>
    <col min="8" max="8" width="19.5703125" customWidth="1"/>
    <col min="9" max="9" width="19.7109375" customWidth="1"/>
    <col min="10" max="10" width="18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10623070.11672</v>
      </c>
      <c r="C2" s="1">
        <v>8847954.6876800004</v>
      </c>
      <c r="D2" s="20">
        <f t="shared" ref="D2:D8" si="0">(C2-B2)/B2</f>
        <v>-0.16710003883397956</v>
      </c>
      <c r="F2" s="1"/>
      <c r="G2" s="1"/>
      <c r="H2" s="1"/>
      <c r="I2" s="1"/>
    </row>
    <row r="3" spans="1:9">
      <c r="A3" t="s">
        <v>29</v>
      </c>
      <c r="B3" s="1">
        <v>114608.98076000001</v>
      </c>
      <c r="C3" s="1">
        <v>117259.75711999999</v>
      </c>
      <c r="D3" s="20">
        <f t="shared" si="0"/>
        <v>2.3128871249199205E-2</v>
      </c>
      <c r="F3" s="1"/>
      <c r="G3" s="1"/>
      <c r="H3" s="1"/>
      <c r="I3" s="1"/>
    </row>
    <row r="4" spans="1:9" ht="38.25">
      <c r="A4" s="8" t="s">
        <v>30</v>
      </c>
      <c r="B4" s="1">
        <v>12599625.24921</v>
      </c>
      <c r="C4" s="1">
        <v>12996498.578919999</v>
      </c>
      <c r="D4" s="20">
        <f t="shared" si="0"/>
        <v>3.1498820152201221E-2</v>
      </c>
      <c r="F4" s="1"/>
      <c r="G4" s="1"/>
      <c r="H4" s="1"/>
      <c r="I4" s="1"/>
    </row>
    <row r="5" spans="1:9">
      <c r="A5" t="s">
        <v>31</v>
      </c>
      <c r="B5" s="1">
        <v>113705.24077999999</v>
      </c>
      <c r="C5" s="1">
        <v>131150.57706000001</v>
      </c>
      <c r="D5" s="20">
        <f t="shared" si="0"/>
        <v>0.15342596489245144</v>
      </c>
      <c r="F5" s="1"/>
      <c r="G5" s="1"/>
      <c r="H5" s="1"/>
      <c r="I5" s="1"/>
    </row>
    <row r="6" spans="1:9">
      <c r="A6" t="s">
        <v>32</v>
      </c>
      <c r="B6" s="1">
        <v>5195451.6984799998</v>
      </c>
      <c r="C6" s="1">
        <v>5412104.5412999997</v>
      </c>
      <c r="D6" s="20">
        <f t="shared" si="0"/>
        <v>4.1700482536173832E-2</v>
      </c>
      <c r="F6" s="1"/>
      <c r="G6" s="1"/>
      <c r="H6" s="1"/>
      <c r="I6" s="1"/>
    </row>
    <row r="7" spans="1:9">
      <c r="A7" t="s">
        <v>34</v>
      </c>
      <c r="B7" s="1">
        <v>20410.01683</v>
      </c>
      <c r="C7" s="1">
        <v>20231.375660000002</v>
      </c>
      <c r="D7" s="20">
        <f t="shared" si="0"/>
        <v>-8.7526223759610174E-3</v>
      </c>
      <c r="F7" s="1"/>
      <c r="G7" s="1"/>
      <c r="H7" s="1"/>
      <c r="I7" s="1"/>
    </row>
    <row r="8" spans="1:9" s="5" customFormat="1">
      <c r="A8" s="5" t="s">
        <v>2</v>
      </c>
      <c r="B8" s="6">
        <f>SUM(B2:B7)</f>
        <v>28666871.302779999</v>
      </c>
      <c r="C8" s="6">
        <f>SUM(C2:C7)</f>
        <v>27525199.517739996</v>
      </c>
      <c r="D8" s="7">
        <f t="shared" si="0"/>
        <v>-3.9825475650329775E-2</v>
      </c>
      <c r="E8" s="6"/>
      <c r="F8" s="1"/>
      <c r="G8" s="6"/>
      <c r="H8" s="1"/>
      <c r="I8" s="6"/>
    </row>
    <row r="9" spans="1:9">
      <c r="B9" s="1"/>
      <c r="C9" s="1"/>
      <c r="D9" s="7"/>
    </row>
    <row r="10" spans="1:9">
      <c r="B10" s="1"/>
      <c r="C10" s="1"/>
      <c r="D10" s="7"/>
      <c r="E10" s="1"/>
      <c r="G10" s="1"/>
      <c r="I10" s="1"/>
    </row>
    <row r="11" spans="1:9">
      <c r="D11" s="7"/>
      <c r="E11" s="1"/>
      <c r="G11" s="1"/>
      <c r="I11" s="1"/>
    </row>
    <row r="12" spans="1:9">
      <c r="C12" s="10"/>
      <c r="D12" s="7"/>
      <c r="F12" s="21"/>
      <c r="H12" s="1"/>
    </row>
    <row r="13" spans="1:9">
      <c r="B13" s="1"/>
      <c r="C13" s="10"/>
      <c r="D13"/>
      <c r="F13" s="1"/>
      <c r="H13" s="1"/>
    </row>
    <row r="14" spans="1:9">
      <c r="B14" s="1"/>
      <c r="C14" s="10"/>
      <c r="D14"/>
      <c r="F14" s="1"/>
      <c r="H14" s="1"/>
    </row>
    <row r="15" spans="1:9">
      <c r="B15" s="1"/>
      <c r="C15" s="10"/>
      <c r="D15"/>
      <c r="F15" s="1"/>
      <c r="H15" s="1"/>
    </row>
    <row r="16" spans="1:9">
      <c r="B16" s="1"/>
      <c r="C16" s="10"/>
      <c r="D16"/>
      <c r="F16" s="1"/>
      <c r="H16" s="1"/>
    </row>
    <row r="17" spans="2:8">
      <c r="B17" s="1"/>
      <c r="C17" s="10"/>
      <c r="D17"/>
      <c r="F17" s="1"/>
      <c r="H17" s="1"/>
    </row>
    <row r="18" spans="2:8">
      <c r="B18" s="1"/>
      <c r="C18" s="10"/>
      <c r="D18"/>
      <c r="F18" s="1"/>
      <c r="H18" s="1"/>
    </row>
    <row r="19" spans="2:8">
      <c r="B19" s="1"/>
      <c r="C19" s="10"/>
      <c r="D19"/>
      <c r="F19" s="1"/>
      <c r="H19" s="1"/>
    </row>
    <row r="20" spans="2:8">
      <c r="C20" s="10"/>
      <c r="D20"/>
      <c r="F20" s="1"/>
      <c r="H20" s="1"/>
    </row>
    <row r="21" spans="2:8">
      <c r="F21" s="1"/>
      <c r="H21" s="1"/>
    </row>
    <row r="22" spans="2:8">
      <c r="F22" s="1"/>
      <c r="H22" s="1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/>
  <dimension ref="A1:I26"/>
  <sheetViews>
    <sheetView workbookViewId="0">
      <selection activeCell="E20" sqref="E20"/>
    </sheetView>
  </sheetViews>
  <sheetFormatPr defaultRowHeight="12.75"/>
  <cols>
    <col min="1" max="1" width="41" customWidth="1"/>
    <col min="2" max="3" width="19" customWidth="1"/>
    <col min="4" max="4" width="19.42578125" style="4" customWidth="1"/>
    <col min="6" max="6" width="23.42578125" customWidth="1"/>
    <col min="7" max="7" width="31.140625" customWidth="1"/>
    <col min="8" max="8" width="13.42578125" customWidth="1"/>
    <col min="9" max="9" width="17.28515625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  <c r="F1" s="18"/>
      <c r="G1" s="18"/>
      <c r="H1" s="19"/>
      <c r="I1" s="19"/>
    </row>
    <row r="2" spans="1:9">
      <c r="A2" s="8" t="s">
        <v>18</v>
      </c>
      <c r="B2" s="1">
        <v>1338988.9891299999</v>
      </c>
      <c r="C2" s="1">
        <v>1508970.58418</v>
      </c>
      <c r="D2" s="4">
        <f>(C2-B2)/B2</f>
        <v>0.12694771684451614</v>
      </c>
      <c r="F2" s="1"/>
      <c r="G2" s="1"/>
      <c r="H2" s="19"/>
      <c r="I2" s="19"/>
    </row>
    <row r="3" spans="1:9">
      <c r="A3" s="8" t="s">
        <v>19</v>
      </c>
      <c r="B3" s="1">
        <v>656348.55481</v>
      </c>
      <c r="C3" s="1">
        <v>613305.83880999999</v>
      </c>
      <c r="D3" s="4">
        <f t="shared" ref="D3:D21" si="0">(C3-B3)/B3</f>
        <v>-6.5579051990843545E-2</v>
      </c>
      <c r="F3" s="1"/>
      <c r="G3" s="1"/>
      <c r="H3" s="19"/>
      <c r="I3" s="19"/>
    </row>
    <row r="4" spans="1:9">
      <c r="A4" s="8" t="s">
        <v>3</v>
      </c>
      <c r="B4" s="1">
        <v>5260521.0329600004</v>
      </c>
      <c r="C4" s="1">
        <v>5455964.2395400004</v>
      </c>
      <c r="D4" s="4">
        <f t="shared" si="0"/>
        <v>3.7152822953362023E-2</v>
      </c>
      <c r="F4" s="1"/>
      <c r="G4" s="1"/>
      <c r="H4" s="19"/>
      <c r="I4" s="19"/>
    </row>
    <row r="5" spans="1:9">
      <c r="A5" s="8" t="s">
        <v>4</v>
      </c>
      <c r="B5" s="1">
        <v>53892.106110000001</v>
      </c>
      <c r="C5" s="1">
        <v>27619.14113</v>
      </c>
      <c r="D5" s="4">
        <f t="shared" si="0"/>
        <v>-0.48751045146340821</v>
      </c>
      <c r="F5" s="1"/>
      <c r="G5" s="1"/>
      <c r="H5" s="19"/>
      <c r="I5" s="19"/>
    </row>
    <row r="6" spans="1:9">
      <c r="A6" s="8" t="s">
        <v>5</v>
      </c>
      <c r="B6" s="1">
        <v>14235.97935</v>
      </c>
      <c r="C6" s="1">
        <v>27078.705279999998</v>
      </c>
      <c r="D6" s="4">
        <f t="shared" si="0"/>
        <v>0.90213153687947711</v>
      </c>
      <c r="F6" s="1"/>
      <c r="G6" s="1"/>
      <c r="H6" s="19"/>
      <c r="I6" s="19"/>
    </row>
    <row r="7" spans="1:9">
      <c r="A7" s="8" t="s">
        <v>6</v>
      </c>
      <c r="B7" s="1">
        <v>124226.24477</v>
      </c>
      <c r="C7" s="1">
        <v>82198.922149999999</v>
      </c>
      <c r="D7" s="4">
        <f t="shared" si="0"/>
        <v>-0.33831275104396769</v>
      </c>
      <c r="F7" s="1"/>
      <c r="G7" s="1"/>
      <c r="H7" s="19"/>
      <c r="I7" s="19"/>
    </row>
    <row r="8" spans="1:9">
      <c r="A8" s="8" t="s">
        <v>7</v>
      </c>
      <c r="B8" s="1">
        <v>126115.58511</v>
      </c>
      <c r="C8" s="1">
        <v>115975.10302</v>
      </c>
      <c r="D8" s="4">
        <f t="shared" si="0"/>
        <v>-8.0406256539628448E-2</v>
      </c>
      <c r="F8" s="1"/>
      <c r="G8" s="1"/>
      <c r="H8" s="19"/>
      <c r="I8" s="19"/>
    </row>
    <row r="9" spans="1:9">
      <c r="A9" s="8" t="s">
        <v>8</v>
      </c>
      <c r="B9" s="1">
        <v>2927063.4483500002</v>
      </c>
      <c r="C9" s="1">
        <v>2923882.0366600002</v>
      </c>
      <c r="D9" s="4">
        <f t="shared" si="0"/>
        <v>-1.0868953632670163E-3</v>
      </c>
      <c r="E9" s="1"/>
      <c r="F9" s="1"/>
      <c r="G9" s="1"/>
      <c r="H9" s="19"/>
      <c r="I9" s="19"/>
    </row>
    <row r="10" spans="1:9">
      <c r="A10" s="8" t="s">
        <v>9</v>
      </c>
      <c r="B10" s="1">
        <v>2434416.2495200001</v>
      </c>
      <c r="C10" s="1">
        <v>2467581.2810499999</v>
      </c>
      <c r="D10" s="4">
        <f t="shared" si="0"/>
        <v>1.3623402134511317E-2</v>
      </c>
      <c r="F10" s="1"/>
      <c r="G10" s="1"/>
      <c r="H10" s="19"/>
      <c r="I10" s="19"/>
    </row>
    <row r="11" spans="1:9" ht="25.5">
      <c r="A11" s="24" t="s">
        <v>20</v>
      </c>
      <c r="B11" s="1">
        <v>8071074.3623000002</v>
      </c>
      <c r="C11" s="1">
        <v>8150510.68781</v>
      </c>
      <c r="D11" s="4">
        <f t="shared" si="0"/>
        <v>9.8421005611157627E-3</v>
      </c>
      <c r="F11" s="1"/>
      <c r="G11" s="1"/>
      <c r="H11" s="19"/>
      <c r="I11" s="19"/>
    </row>
    <row r="12" spans="1:9" ht="25.5">
      <c r="A12" s="8" t="s">
        <v>21</v>
      </c>
      <c r="B12" s="1">
        <v>21649.740539999999</v>
      </c>
      <c r="C12" s="1">
        <v>24632.823199999999</v>
      </c>
      <c r="D12" s="4">
        <f t="shared" si="0"/>
        <v>0.13778837924124149</v>
      </c>
      <c r="F12" s="1"/>
      <c r="G12" s="21"/>
      <c r="H12" s="19"/>
      <c r="I12" s="19"/>
    </row>
    <row r="13" spans="1:9" ht="25.5">
      <c r="A13" s="8" t="s">
        <v>22</v>
      </c>
      <c r="B13" s="1">
        <v>23816.147679999998</v>
      </c>
      <c r="C13" s="1">
        <v>23381.22467</v>
      </c>
      <c r="D13" s="4">
        <f t="shared" si="0"/>
        <v>-1.8261685972212557E-2</v>
      </c>
      <c r="F13" s="1"/>
      <c r="G13" s="1"/>
      <c r="H13" s="19"/>
      <c r="I13" s="19"/>
    </row>
    <row r="14" spans="1:9">
      <c r="A14" s="8" t="s">
        <v>23</v>
      </c>
      <c r="B14" s="1">
        <v>1920130.28354</v>
      </c>
      <c r="C14" s="1">
        <v>2011508.7741799999</v>
      </c>
      <c r="D14" s="4">
        <f t="shared" si="0"/>
        <v>4.7589734625471516E-2</v>
      </c>
      <c r="F14" s="1"/>
      <c r="G14" s="1"/>
      <c r="H14" s="19"/>
      <c r="I14" s="19"/>
    </row>
    <row r="15" spans="1:9">
      <c r="A15" s="8" t="s">
        <v>24</v>
      </c>
      <c r="B15" s="1">
        <v>494537.12622999999</v>
      </c>
      <c r="C15" s="1">
        <v>402229.47042999999</v>
      </c>
      <c r="D15" s="4">
        <f t="shared" si="0"/>
        <v>-0.18665465321822863</v>
      </c>
      <c r="F15" s="1"/>
      <c r="G15" s="1"/>
      <c r="H15" s="19"/>
      <c r="I15" s="19"/>
    </row>
    <row r="16" spans="1:9">
      <c r="A16" s="8" t="s">
        <v>25</v>
      </c>
      <c r="B16" s="1">
        <v>347176.85570000001</v>
      </c>
      <c r="C16" s="1">
        <v>356692.58970000001</v>
      </c>
      <c r="D16" s="4">
        <f t="shared" si="0"/>
        <v>2.7408895045188914E-2</v>
      </c>
      <c r="F16" s="1"/>
      <c r="G16" s="1"/>
      <c r="H16" s="19"/>
      <c r="I16" s="19"/>
    </row>
    <row r="17" spans="1:6" s="5" customFormat="1">
      <c r="A17" s="17" t="s">
        <v>26</v>
      </c>
      <c r="B17" s="14">
        <v>1270010.2106000001</v>
      </c>
      <c r="C17" s="14">
        <v>855465.27457000001</v>
      </c>
      <c r="D17" s="4">
        <f t="shared" si="0"/>
        <v>-0.32641071116597847</v>
      </c>
      <c r="F17" s="6"/>
    </row>
    <row r="18" spans="1:6">
      <c r="A18" t="s">
        <v>10</v>
      </c>
      <c r="B18" s="1">
        <v>79897.377420000004</v>
      </c>
      <c r="C18" s="1">
        <v>175262.98701000001</v>
      </c>
      <c r="D18" s="4">
        <f t="shared" si="0"/>
        <v>1.1936012503725557</v>
      </c>
      <c r="F18" s="1"/>
    </row>
    <row r="19" spans="1:6">
      <c r="A19" t="s">
        <v>27</v>
      </c>
      <c r="B19" s="1">
        <v>546917.28633999999</v>
      </c>
      <c r="C19" s="1">
        <v>623938.07649000001</v>
      </c>
      <c r="D19" s="4">
        <f t="shared" si="0"/>
        <v>0.14082712701481298</v>
      </c>
      <c r="F19" s="1"/>
    </row>
    <row r="20" spans="1:6">
      <c r="A20" s="17" t="s">
        <v>34</v>
      </c>
      <c r="B20" s="1">
        <v>549081.34525000001</v>
      </c>
      <c r="C20" s="1">
        <v>1430226.8989599999</v>
      </c>
      <c r="D20" s="4">
        <f t="shared" si="0"/>
        <v>1.6047632310451361</v>
      </c>
      <c r="F20" s="1"/>
    </row>
    <row r="21" spans="1:6" s="5" customFormat="1">
      <c r="A21" s="5" t="s">
        <v>2</v>
      </c>
      <c r="B21" s="6">
        <f>SUM(B2:B20)</f>
        <v>26260098.92571</v>
      </c>
      <c r="C21" s="6">
        <f>SUM(C2:C20)</f>
        <v>27276424.658840001</v>
      </c>
      <c r="D21" s="7">
        <f t="shared" si="0"/>
        <v>3.8702281206372945E-2</v>
      </c>
      <c r="F21" s="6"/>
    </row>
    <row r="22" spans="1:6">
      <c r="B22" s="6"/>
      <c r="C22" s="1"/>
      <c r="D22" s="7"/>
    </row>
    <row r="23" spans="1:6">
      <c r="B23" s="6"/>
      <c r="C23" s="1"/>
      <c r="D23" s="7"/>
    </row>
    <row r="24" spans="1:6">
      <c r="B24" s="1"/>
      <c r="C24" s="1"/>
      <c r="D24" s="7"/>
    </row>
    <row r="25" spans="1:6">
      <c r="B25" s="1"/>
      <c r="C25" s="1"/>
      <c r="D25" s="7"/>
    </row>
    <row r="26" spans="1:6">
      <c r="D26" s="7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I30"/>
  <sheetViews>
    <sheetView workbookViewId="0">
      <selection activeCell="C4" sqref="C4"/>
    </sheetView>
  </sheetViews>
  <sheetFormatPr defaultRowHeight="12.75"/>
  <cols>
    <col min="1" max="1" width="26.85546875" customWidth="1"/>
    <col min="2" max="2" width="18.5703125" customWidth="1"/>
    <col min="3" max="3" width="19.85546875" customWidth="1"/>
    <col min="4" max="4" width="19.42578125" style="4" customWidth="1"/>
    <col min="5" max="5" width="23.42578125" customWidth="1"/>
    <col min="6" max="6" width="22.85546875" customWidth="1"/>
    <col min="7" max="7" width="16" customWidth="1"/>
    <col min="8" max="8" width="14" customWidth="1"/>
    <col min="9" max="9" width="19" customWidth="1"/>
  </cols>
  <sheetData>
    <row r="1" spans="1:9" s="2" customFormat="1">
      <c r="A1" s="2" t="s">
        <v>1</v>
      </c>
      <c r="B1" s="2" t="s">
        <v>35</v>
      </c>
      <c r="C1" s="2" t="s">
        <v>36</v>
      </c>
      <c r="D1" s="3" t="s">
        <v>11</v>
      </c>
    </row>
    <row r="2" spans="1:9">
      <c r="A2" t="s">
        <v>28</v>
      </c>
      <c r="B2" s="1">
        <v>10560175.98529</v>
      </c>
      <c r="C2" s="1">
        <v>8068360.4197000004</v>
      </c>
      <c r="D2" s="4">
        <f t="shared" ref="D2:D8" si="0">(C2-B2)/B2</f>
        <v>-0.23596345070963043</v>
      </c>
      <c r="F2" s="1"/>
      <c r="G2" s="1"/>
      <c r="H2" s="1"/>
      <c r="I2" s="1"/>
    </row>
    <row r="3" spans="1:9">
      <c r="A3" t="s">
        <v>29</v>
      </c>
      <c r="B3" s="1">
        <v>115076.18329</v>
      </c>
      <c r="C3" s="1">
        <v>119265.73940000001</v>
      </c>
      <c r="D3" s="4">
        <f t="shared" si="0"/>
        <v>3.6406804520463035E-2</v>
      </c>
      <c r="F3" s="1"/>
      <c r="G3" s="1"/>
      <c r="H3" s="1"/>
      <c r="I3" s="1"/>
    </row>
    <row r="4" spans="1:9" ht="38.25">
      <c r="A4" s="8" t="s">
        <v>30</v>
      </c>
      <c r="B4" s="1">
        <v>7681537.6376099996</v>
      </c>
      <c r="C4" s="1">
        <v>8977035.4771299995</v>
      </c>
      <c r="D4" s="4">
        <f t="shared" si="0"/>
        <v>0.16865084838965594</v>
      </c>
      <c r="F4" s="1"/>
      <c r="G4" s="1"/>
      <c r="H4" s="1"/>
      <c r="I4" s="1"/>
    </row>
    <row r="5" spans="1:9">
      <c r="A5" t="s">
        <v>31</v>
      </c>
      <c r="B5" s="1">
        <v>80413.113200000007</v>
      </c>
      <c r="C5" s="1">
        <v>79490.752059999999</v>
      </c>
      <c r="D5" s="4">
        <f t="shared" si="0"/>
        <v>-1.147028268518782E-2</v>
      </c>
      <c r="F5" s="1"/>
      <c r="G5" s="1"/>
      <c r="H5" s="1"/>
      <c r="I5" s="1"/>
    </row>
    <row r="6" spans="1:9">
      <c r="A6" t="s">
        <v>32</v>
      </c>
      <c r="B6" s="1">
        <v>1914831.12463</v>
      </c>
      <c r="C6" s="1">
        <v>2105027.2399400002</v>
      </c>
      <c r="D6" s="4">
        <f t="shared" si="0"/>
        <v>9.9327879552172815E-2</v>
      </c>
      <c r="F6" s="1"/>
      <c r="G6" s="1"/>
      <c r="H6" s="1"/>
      <c r="I6" s="1"/>
    </row>
    <row r="7" spans="1:9">
      <c r="A7" t="s">
        <v>34</v>
      </c>
      <c r="B7" s="1">
        <v>8379.1623</v>
      </c>
      <c r="C7" s="1">
        <v>8507.5186200000007</v>
      </c>
      <c r="D7" s="4">
        <f t="shared" si="0"/>
        <v>1.531851459662033E-2</v>
      </c>
      <c r="F7" s="1"/>
      <c r="G7" s="1"/>
      <c r="H7" s="1"/>
      <c r="I7" s="1"/>
    </row>
    <row r="8" spans="1:9" s="5" customFormat="1">
      <c r="A8" s="5" t="s">
        <v>2</v>
      </c>
      <c r="B8" s="6">
        <f>SUM(B2:B6)</f>
        <v>20352034.044020001</v>
      </c>
      <c r="C8" s="6">
        <f>SUM(C2:C6)</f>
        <v>19349179.628229998</v>
      </c>
      <c r="D8" s="7">
        <f t="shared" si="0"/>
        <v>-4.927539004803648E-2</v>
      </c>
      <c r="E8"/>
      <c r="F8" s="1"/>
      <c r="G8" s="6"/>
      <c r="H8" s="6"/>
      <c r="I8" s="6"/>
    </row>
    <row r="9" spans="1:9">
      <c r="B9" s="1"/>
      <c r="C9" s="1"/>
      <c r="D9" s="7"/>
      <c r="E9" s="1"/>
    </row>
    <row r="10" spans="1:9">
      <c r="B10" s="1"/>
      <c r="C10" s="1"/>
      <c r="D10" s="7"/>
      <c r="E10" s="1"/>
    </row>
    <row r="11" spans="1:9">
      <c r="B11" s="1"/>
      <c r="C11" s="1"/>
      <c r="D11" s="7"/>
      <c r="F11" s="1"/>
      <c r="H11" s="1"/>
    </row>
    <row r="12" spans="1:9">
      <c r="C12" s="1"/>
      <c r="D12" s="7"/>
      <c r="F12" s="1"/>
      <c r="H12" s="1"/>
    </row>
    <row r="13" spans="1:9">
      <c r="B13" s="1"/>
      <c r="C13" s="1"/>
      <c r="D13" s="7"/>
      <c r="F13" s="1"/>
      <c r="H13" s="1"/>
    </row>
    <row r="14" spans="1:9">
      <c r="F14" s="1"/>
      <c r="H14" s="1"/>
    </row>
    <row r="15" spans="1:9">
      <c r="D15" s="12"/>
      <c r="F15" s="1"/>
      <c r="H15" s="1"/>
    </row>
    <row r="16" spans="1:9">
      <c r="D16" s="12"/>
      <c r="E16" s="10"/>
      <c r="F16" s="1"/>
      <c r="H16" s="1"/>
    </row>
    <row r="17" spans="2:8">
      <c r="B17" s="1"/>
      <c r="C17" s="1"/>
      <c r="D17" s="12"/>
      <c r="E17" s="10"/>
      <c r="F17" s="1"/>
      <c r="H17" s="1"/>
    </row>
    <row r="18" spans="2:8">
      <c r="D18" s="12"/>
      <c r="E18" s="10"/>
      <c r="F18" s="1"/>
      <c r="H18" s="1"/>
    </row>
    <row r="19" spans="2:8">
      <c r="D19" s="12"/>
      <c r="E19" s="10"/>
      <c r="F19" s="1"/>
      <c r="H19" s="1"/>
    </row>
    <row r="20" spans="2:8">
      <c r="D20" s="12"/>
      <c r="E20" s="10"/>
      <c r="F20" s="1"/>
      <c r="H20" s="1"/>
    </row>
    <row r="21" spans="2:8">
      <c r="D21" s="12"/>
      <c r="E21" s="10"/>
      <c r="F21" s="1"/>
      <c r="H21" s="1"/>
    </row>
    <row r="22" spans="2:8">
      <c r="D22" s="12"/>
      <c r="E22" s="10"/>
      <c r="F22" s="1"/>
      <c r="H22" s="1"/>
    </row>
    <row r="23" spans="2:8">
      <c r="F23" s="1"/>
      <c r="H23" s="1"/>
    </row>
    <row r="24" spans="2:8">
      <c r="F24" s="1"/>
      <c r="H24" s="1"/>
    </row>
    <row r="25" spans="2:8">
      <c r="F25" s="1"/>
      <c r="H25" s="1"/>
    </row>
    <row r="26" spans="2:8">
      <c r="F26" s="1"/>
      <c r="H26" s="1"/>
    </row>
    <row r="27" spans="2:8">
      <c r="F27" s="1"/>
      <c r="H27" s="1"/>
    </row>
    <row r="28" spans="2:8">
      <c r="F28" s="1"/>
      <c r="H28" s="1"/>
    </row>
    <row r="29" spans="2:8">
      <c r="F29" s="1"/>
      <c r="H29" s="1"/>
    </row>
    <row r="30" spans="2:8">
      <c r="H30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7"/>
  <dimension ref="A1:I35"/>
  <sheetViews>
    <sheetView workbookViewId="0">
      <selection activeCell="C11" sqref="C11"/>
    </sheetView>
  </sheetViews>
  <sheetFormatPr defaultRowHeight="12.75"/>
  <cols>
    <col min="1" max="1" width="37.5703125" style="8" customWidth="1"/>
    <col min="2" max="2" width="19" customWidth="1"/>
    <col min="3" max="3" width="19.28515625" customWidth="1"/>
    <col min="4" max="4" width="18.85546875" style="4" customWidth="1"/>
    <col min="6" max="6" width="19" customWidth="1"/>
    <col min="7" max="7" width="20.28515625" customWidth="1"/>
    <col min="9" max="9" width="18.85546875" customWidth="1"/>
  </cols>
  <sheetData>
    <row r="1" spans="1:9" s="2" customFormat="1">
      <c r="A1" s="9" t="s">
        <v>1</v>
      </c>
      <c r="B1" s="2" t="s">
        <v>35</v>
      </c>
      <c r="C1" s="2" t="s">
        <v>36</v>
      </c>
      <c r="D1" s="3" t="s">
        <v>11</v>
      </c>
    </row>
    <row r="2" spans="1:9">
      <c r="A2" s="8" t="s">
        <v>18</v>
      </c>
      <c r="B2" s="1">
        <v>289702.91671000002</v>
      </c>
      <c r="C2" s="1">
        <v>287604.47087000002</v>
      </c>
      <c r="D2" s="4">
        <f>(C2-B2)/B2</f>
        <v>-7.2434405004648192E-3</v>
      </c>
      <c r="G2" s="1"/>
      <c r="I2" s="1"/>
    </row>
    <row r="3" spans="1:9">
      <c r="A3" s="8" t="s">
        <v>19</v>
      </c>
      <c r="B3" s="1">
        <v>157228.72433</v>
      </c>
      <c r="C3" s="1">
        <v>165658.40065</v>
      </c>
      <c r="D3" s="4">
        <f t="shared" ref="D3:D21" si="0">(C3-B3)/B3</f>
        <v>5.3614098542880413E-2</v>
      </c>
      <c r="G3" s="1"/>
      <c r="I3" s="1"/>
    </row>
    <row r="4" spans="1:9">
      <c r="A4" s="8" t="s">
        <v>3</v>
      </c>
      <c r="B4" s="1">
        <v>3578348.50758</v>
      </c>
      <c r="C4" s="1">
        <v>3839187.0211</v>
      </c>
      <c r="D4" s="4">
        <f t="shared" si="0"/>
        <v>7.2893546552960667E-2</v>
      </c>
      <c r="G4" s="21"/>
      <c r="I4" s="1"/>
    </row>
    <row r="5" spans="1:9">
      <c r="A5" s="8" t="s">
        <v>4</v>
      </c>
      <c r="B5" s="1">
        <v>18564.697489999999</v>
      </c>
      <c r="C5" s="1">
        <v>23223.158189999998</v>
      </c>
      <c r="D5" s="4">
        <f t="shared" si="0"/>
        <v>0.25093113973493569</v>
      </c>
      <c r="G5" s="1"/>
      <c r="I5" s="1"/>
    </row>
    <row r="6" spans="1:9">
      <c r="A6" s="8" t="s">
        <v>5</v>
      </c>
      <c r="B6" s="1">
        <v>8891.1942799999997</v>
      </c>
      <c r="C6" s="1">
        <v>15162.492260000001</v>
      </c>
      <c r="D6" s="4">
        <f t="shared" si="0"/>
        <v>0.70533808873198989</v>
      </c>
      <c r="G6" s="1"/>
      <c r="I6" s="1"/>
    </row>
    <row r="7" spans="1:9">
      <c r="A7" s="8" t="s">
        <v>6</v>
      </c>
      <c r="B7" s="1">
        <v>67913.593139999997</v>
      </c>
      <c r="C7" s="1">
        <v>81602.704540000006</v>
      </c>
      <c r="D7" s="4">
        <f t="shared" si="0"/>
        <v>0.20156659023740192</v>
      </c>
      <c r="G7" s="1"/>
      <c r="I7" s="1"/>
    </row>
    <row r="8" spans="1:9">
      <c r="A8" s="8" t="s">
        <v>7</v>
      </c>
      <c r="B8" s="1">
        <v>36063.716780000002</v>
      </c>
      <c r="C8" s="1">
        <v>45340.741620000001</v>
      </c>
      <c r="D8" s="4">
        <f t="shared" si="0"/>
        <v>0.25723984293113111</v>
      </c>
      <c r="G8" s="1"/>
      <c r="I8" s="1"/>
    </row>
    <row r="9" spans="1:9">
      <c r="A9" s="8" t="s">
        <v>8</v>
      </c>
      <c r="B9" s="1">
        <v>1091117.6906300001</v>
      </c>
      <c r="C9" s="1">
        <v>1355591.9659200001</v>
      </c>
      <c r="D9" s="4">
        <f t="shared" si="0"/>
        <v>0.24238840370858189</v>
      </c>
      <c r="G9" s="1"/>
      <c r="I9" s="1"/>
    </row>
    <row r="10" spans="1:9">
      <c r="A10" s="8" t="s">
        <v>9</v>
      </c>
      <c r="B10" s="1">
        <v>879949.09660000005</v>
      </c>
      <c r="C10" s="1">
        <v>965368.21189999999</v>
      </c>
      <c r="D10" s="4">
        <f t="shared" si="0"/>
        <v>9.707279163084255E-2</v>
      </c>
      <c r="G10" s="1"/>
      <c r="I10" s="1"/>
    </row>
    <row r="11" spans="1:9" ht="25.5">
      <c r="A11" s="24" t="s">
        <v>20</v>
      </c>
      <c r="B11" s="1">
        <v>5895029.9990100004</v>
      </c>
      <c r="C11" s="1">
        <v>6826630.3937499998</v>
      </c>
      <c r="D11" s="4">
        <f t="shared" si="0"/>
        <v>0.15803149346083914</v>
      </c>
      <c r="G11" s="1"/>
      <c r="I11" s="1"/>
    </row>
    <row r="12" spans="1:9" ht="25.5">
      <c r="A12" s="8" t="s">
        <v>21</v>
      </c>
      <c r="B12" s="1">
        <v>3637.25288</v>
      </c>
      <c r="C12" s="1">
        <v>13866.95391</v>
      </c>
      <c r="D12" s="4">
        <f t="shared" si="0"/>
        <v>2.8124800137624746</v>
      </c>
      <c r="G12" s="1"/>
      <c r="I12" s="1"/>
    </row>
    <row r="13" spans="1:9" ht="25.5">
      <c r="A13" s="8" t="s">
        <v>22</v>
      </c>
      <c r="B13" s="1">
        <v>6353.4642400000002</v>
      </c>
      <c r="C13" s="1">
        <v>10265.48747</v>
      </c>
      <c r="D13" s="4">
        <f t="shared" si="0"/>
        <v>0.61573073873159934</v>
      </c>
      <c r="G13" s="1"/>
      <c r="I13" s="1"/>
    </row>
    <row r="14" spans="1:9">
      <c r="A14" s="8" t="s">
        <v>23</v>
      </c>
      <c r="B14" s="1">
        <v>662563.54712999996</v>
      </c>
      <c r="C14" s="1">
        <v>768557.00896000001</v>
      </c>
      <c r="D14" s="4">
        <f t="shared" si="0"/>
        <v>0.15997478625126252</v>
      </c>
      <c r="G14" s="1"/>
      <c r="I14" s="1"/>
    </row>
    <row r="15" spans="1:9">
      <c r="A15" s="8" t="s">
        <v>24</v>
      </c>
      <c r="B15" s="1">
        <v>287680.03847999999</v>
      </c>
      <c r="C15" s="1">
        <v>166350.92235000001</v>
      </c>
      <c r="D15" s="4">
        <f t="shared" si="0"/>
        <v>-0.42175020822112058</v>
      </c>
      <c r="G15" s="1"/>
      <c r="I15" s="1"/>
    </row>
    <row r="16" spans="1:9">
      <c r="A16" s="8" t="s">
        <v>25</v>
      </c>
      <c r="B16" s="14">
        <v>178516.13303</v>
      </c>
      <c r="C16" s="1">
        <v>118237.44190999999</v>
      </c>
      <c r="D16" s="4">
        <f t="shared" si="0"/>
        <v>-0.33766523000960391</v>
      </c>
      <c r="G16" s="1"/>
      <c r="I16" s="1"/>
    </row>
    <row r="17" spans="1:9" s="5" customFormat="1">
      <c r="A17" s="17" t="s">
        <v>26</v>
      </c>
      <c r="B17" s="1">
        <v>121644.99858</v>
      </c>
      <c r="C17" s="14">
        <v>147943.99866000001</v>
      </c>
      <c r="D17" s="4">
        <f t="shared" si="0"/>
        <v>0.21619466798468034</v>
      </c>
      <c r="G17" s="1"/>
      <c r="I17" s="6"/>
    </row>
    <row r="18" spans="1:9">
      <c r="A18" t="s">
        <v>10</v>
      </c>
      <c r="B18" s="1">
        <v>10638.030640000001</v>
      </c>
      <c r="C18" s="1">
        <v>9580.70766</v>
      </c>
      <c r="D18" s="4">
        <f t="shared" si="0"/>
        <v>-9.9390856802420408E-2</v>
      </c>
      <c r="G18" s="1"/>
    </row>
    <row r="19" spans="1:9">
      <c r="A19" t="s">
        <v>27</v>
      </c>
      <c r="B19" s="1">
        <v>250736.81429000001</v>
      </c>
      <c r="C19" s="1">
        <v>309010.37997000001</v>
      </c>
      <c r="D19" s="4">
        <f t="shared" si="0"/>
        <v>0.23240929276783945</v>
      </c>
    </row>
    <row r="20" spans="1:9">
      <c r="A20" s="17" t="s">
        <v>34</v>
      </c>
      <c r="B20" s="1">
        <v>266321.79798999999</v>
      </c>
      <c r="C20" s="1">
        <v>338962.04248</v>
      </c>
      <c r="D20" s="4">
        <f t="shared" si="0"/>
        <v>0.27275365756102155</v>
      </c>
    </row>
    <row r="21" spans="1:9">
      <c r="A21" s="5" t="s">
        <v>2</v>
      </c>
      <c r="B21" s="6">
        <f>SUM(B2:B20)</f>
        <v>13810902.213809999</v>
      </c>
      <c r="C21" s="6">
        <f>SUM(C2:C20)</f>
        <v>15488144.504170001</v>
      </c>
      <c r="D21" s="7">
        <f t="shared" si="0"/>
        <v>0.12144335427144429</v>
      </c>
    </row>
    <row r="22" spans="1:9">
      <c r="C22" s="1"/>
      <c r="D22" s="7"/>
    </row>
    <row r="23" spans="1:9">
      <c r="B23" s="1"/>
      <c r="C23" s="1"/>
      <c r="D23" s="7"/>
    </row>
    <row r="24" spans="1:9">
      <c r="B24" s="1"/>
      <c r="C24" s="1"/>
      <c r="D24" s="12"/>
    </row>
    <row r="25" spans="1:9">
      <c r="B25" s="1"/>
      <c r="C25" s="1"/>
      <c r="D25" s="1"/>
    </row>
    <row r="26" spans="1:9">
      <c r="B26" s="1"/>
      <c r="D26" s="1"/>
    </row>
    <row r="27" spans="1:9">
      <c r="A27"/>
      <c r="B27" s="1"/>
      <c r="D27" s="1"/>
    </row>
    <row r="28" spans="1:9">
      <c r="A28"/>
      <c r="B28" s="1"/>
      <c r="D28" s="1"/>
    </row>
    <row r="29" spans="1:9">
      <c r="A29"/>
      <c r="B29" s="1"/>
      <c r="D29" s="1"/>
    </row>
    <row r="30" spans="1:9">
      <c r="A30"/>
      <c r="B30" s="1"/>
      <c r="D30" s="1"/>
    </row>
    <row r="31" spans="1:9">
      <c r="A31"/>
      <c r="B31" s="1"/>
      <c r="D31" s="1"/>
    </row>
    <row r="32" spans="1:9">
      <c r="A32"/>
      <c r="B32" s="1"/>
      <c r="D32" s="1"/>
    </row>
    <row r="33" spans="1:4">
      <c r="A33"/>
      <c r="B33" s="1"/>
      <c r="D33" s="1"/>
    </row>
    <row r="34" spans="1:4">
      <c r="A34"/>
      <c r="B34" s="1"/>
      <c r="D34" s="1"/>
    </row>
    <row r="35" spans="1:4">
      <c r="A35"/>
      <c r="D35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H25"/>
  <sheetViews>
    <sheetView tabSelected="1" workbookViewId="0">
      <selection activeCell="A19" sqref="A19:XFD19"/>
    </sheetView>
  </sheetViews>
  <sheetFormatPr defaultRowHeight="12.75"/>
  <cols>
    <col min="1" max="1" width="42.5703125" customWidth="1"/>
    <col min="2" max="3" width="19.28515625" style="1" customWidth="1"/>
    <col min="4" max="4" width="19" style="4" customWidth="1"/>
    <col min="5" max="5" width="16.140625" customWidth="1"/>
    <col min="6" max="6" width="15.28515625" customWidth="1"/>
    <col min="7" max="7" width="28.5703125" customWidth="1"/>
    <col min="8" max="8" width="16.5703125" customWidth="1"/>
    <col min="9" max="9" width="17" customWidth="1"/>
  </cols>
  <sheetData>
    <row r="1" spans="1:8" s="2" customFormat="1">
      <c r="A1" s="2" t="s">
        <v>0</v>
      </c>
      <c r="B1" s="2" t="s">
        <v>35</v>
      </c>
      <c r="C1" s="2" t="s">
        <v>36</v>
      </c>
      <c r="D1" s="3" t="s">
        <v>11</v>
      </c>
    </row>
    <row r="2" spans="1:8" s="2" customFormat="1">
      <c r="B2" s="11"/>
      <c r="C2" s="11"/>
      <c r="D2" s="3"/>
    </row>
    <row r="3" spans="1:8" s="2" customFormat="1">
      <c r="A3" s="2" t="s">
        <v>13</v>
      </c>
      <c r="B3" s="11"/>
      <c r="C3" s="11"/>
      <c r="D3" s="3"/>
    </row>
    <row r="4" spans="1:8" s="2" customFormat="1">
      <c r="B4" s="11"/>
      <c r="C4" s="11"/>
      <c r="D4" s="3"/>
    </row>
    <row r="5" spans="1:8">
      <c r="A5" s="13" t="s">
        <v>14</v>
      </c>
      <c r="B5" s="1">
        <v>6384208.9046900002</v>
      </c>
      <c r="C5" s="1">
        <v>6258247.2244899999</v>
      </c>
      <c r="D5" s="4">
        <f>(C5-B5)/B5</f>
        <v>-1.9730193995917911E-2</v>
      </c>
    </row>
    <row r="6" spans="1:8">
      <c r="A6" s="13" t="s">
        <v>15</v>
      </c>
      <c r="B6" s="1">
        <v>3273369.7072399999</v>
      </c>
      <c r="C6" s="1">
        <v>2834024.8849499999</v>
      </c>
      <c r="D6" s="4">
        <f>(C6-B6)/B6</f>
        <v>-0.13421790435656028</v>
      </c>
    </row>
    <row r="7" spans="1:8">
      <c r="A7" s="13" t="s">
        <v>16</v>
      </c>
      <c r="B7" s="14">
        <v>3585561.1022600001</v>
      </c>
      <c r="C7" s="14">
        <v>3560317.8026999999</v>
      </c>
      <c r="D7" s="4">
        <f>(C7-B7)/B7</f>
        <v>-7.0402647842451186E-3</v>
      </c>
    </row>
    <row r="8" spans="1:8">
      <c r="A8" s="13" t="s">
        <v>33</v>
      </c>
      <c r="B8" s="14">
        <v>622216.6912</v>
      </c>
      <c r="C8" s="14">
        <v>495467.93443999998</v>
      </c>
      <c r="D8" s="4">
        <f>(C8-B8)/B8</f>
        <v>-0.20370516984292694</v>
      </c>
    </row>
    <row r="9" spans="1:8">
      <c r="A9" s="13" t="s">
        <v>17</v>
      </c>
      <c r="B9" s="1">
        <v>2963024.4210600001</v>
      </c>
      <c r="C9" s="1">
        <v>3065344.3992599999</v>
      </c>
      <c r="D9" s="4">
        <f>(C9-B9)/B9</f>
        <v>3.4532276370302602E-2</v>
      </c>
    </row>
    <row r="10" spans="1:8">
      <c r="E10" s="1"/>
      <c r="F10" s="1"/>
    </row>
    <row r="12" spans="1:8">
      <c r="A12" s="2" t="s">
        <v>12</v>
      </c>
      <c r="E12" s="1"/>
    </row>
    <row r="13" spans="1:8">
      <c r="E13" s="1"/>
      <c r="G13" s="5"/>
    </row>
    <row r="14" spans="1:8">
      <c r="A14" s="13" t="s">
        <v>14</v>
      </c>
      <c r="B14" s="1">
        <v>7245719.4429000001</v>
      </c>
      <c r="C14" s="1">
        <v>7367610.55963</v>
      </c>
      <c r="D14" s="4">
        <f t="shared" ref="D14:D18" si="0">(C14-B14)/B14</f>
        <v>1.6822500193467971E-2</v>
      </c>
      <c r="G14" s="13"/>
      <c r="H14" s="23"/>
    </row>
    <row r="15" spans="1:8">
      <c r="A15" s="13" t="s">
        <v>15</v>
      </c>
      <c r="B15" s="1">
        <v>795540.80383999995</v>
      </c>
      <c r="C15" s="1">
        <v>351443.25413000002</v>
      </c>
      <c r="D15" s="4">
        <f t="shared" si="0"/>
        <v>-0.55823352814385285</v>
      </c>
      <c r="G15" s="13"/>
      <c r="H15" s="22"/>
    </row>
    <row r="16" spans="1:8">
      <c r="A16" s="13" t="s">
        <v>16</v>
      </c>
      <c r="B16" s="1">
        <v>4061489.0019299998</v>
      </c>
      <c r="C16" s="1">
        <v>2965547.3154099998</v>
      </c>
      <c r="D16" s="4">
        <f t="shared" si="0"/>
        <v>-0.26983741332285127</v>
      </c>
      <c r="G16" s="13"/>
      <c r="H16" s="22"/>
    </row>
    <row r="17" spans="1:8">
      <c r="A17" s="13" t="s">
        <v>33</v>
      </c>
      <c r="B17" s="1">
        <v>342042.84479</v>
      </c>
      <c r="C17" s="1">
        <v>304251.40931000002</v>
      </c>
      <c r="D17" s="4">
        <f t="shared" si="0"/>
        <v>-0.11048743178125052</v>
      </c>
      <c r="E17" s="1"/>
      <c r="G17" s="13"/>
      <c r="H17" s="4"/>
    </row>
    <row r="18" spans="1:8">
      <c r="A18" s="13" t="s">
        <v>17</v>
      </c>
      <c r="B18" s="1">
        <v>3719161.1571399998</v>
      </c>
      <c r="C18" s="1">
        <v>2660758.6581000001</v>
      </c>
      <c r="D18" s="4">
        <f t="shared" si="0"/>
        <v>-0.28458097251529196</v>
      </c>
      <c r="H18" s="22"/>
    </row>
    <row r="19" spans="1:8">
      <c r="A19" s="15"/>
      <c r="B19" s="16"/>
      <c r="C19" s="16"/>
      <c r="G19" s="13"/>
      <c r="H19" s="22"/>
    </row>
    <row r="20" spans="1:8">
      <c r="E20" s="1"/>
      <c r="F20" s="1"/>
      <c r="G20" s="13"/>
      <c r="H20" s="22"/>
    </row>
    <row r="21" spans="1:8">
      <c r="G21" s="13"/>
      <c r="H21" s="22"/>
    </row>
    <row r="22" spans="1:8">
      <c r="G22" s="13"/>
      <c r="H22" s="4"/>
    </row>
    <row r="23" spans="1:8">
      <c r="F23" s="1"/>
      <c r="H23" s="6"/>
    </row>
    <row r="25" spans="1:8">
      <c r="E25" s="1"/>
      <c r="H25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Zyski,wyniki i koszty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mtarczynski</cp:lastModifiedBy>
  <cp:lastPrinted>2012-12-03T08:54:54Z</cp:lastPrinted>
  <dcterms:created xsi:type="dcterms:W3CDTF">2010-03-12T15:49:31Z</dcterms:created>
  <dcterms:modified xsi:type="dcterms:W3CDTF">2016-03-17T10:58:40Z</dcterms:modified>
</cp:coreProperties>
</file>