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6" windowWidth="11352" windowHeight="8700" tabRatio="859" activeTab="4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 calcOnSave="0"/>
</workbook>
</file>

<file path=xl/calcChain.xml><?xml version="1.0" encoding="utf-8"?>
<calcChain xmlns="http://schemas.openxmlformats.org/spreadsheetml/2006/main">
  <c r="D6" i="6"/>
  <c r="D14" i="3"/>
  <c r="C21" i="4"/>
  <c r="B21"/>
  <c r="C21" i="6"/>
  <c r="B21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"/>
  <c r="B8" i="7"/>
  <c r="C8" i="9"/>
  <c r="D2"/>
  <c r="D3"/>
  <c r="D4"/>
  <c r="D5"/>
  <c r="D6"/>
  <c r="D7"/>
  <c r="D7" i="7"/>
  <c r="B8" i="9"/>
  <c r="D20" i="6"/>
  <c r="D17" i="3"/>
  <c r="D8"/>
  <c r="D6"/>
  <c r="D7"/>
  <c r="D9"/>
  <c r="D16"/>
  <c r="C8" i="7"/>
  <c r="D15" i="3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<sst xmlns="http://schemas.openxmlformats.org/spreadsheetml/2006/main" count="86" uniqueCount="37">
  <si>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</si>
  <si>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</si>
  <si>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</si>
  <si>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</si>
  <si>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</si>
  <si>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</si>
  <si>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</si>
  <si>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</si>
  <si>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</si>
  <si>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</si>
  <si>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</si>
  <si>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</si>
  <si>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</si>
  <si>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</si>
  <si>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</si>
  <si>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</si>
  <si>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</si>
  <si>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</si>
  <si>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</si>
  <si>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</si>
  <si>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</si>
  <si>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</si>
  <si>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</si>
  <si>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</si>
  <si>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</si>
  <si>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</si>
  <si>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</si>
  <si>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</si>
  <si>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</si>
  <si>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</si>
  <si>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</si>
  <si>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</si>
  <si>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</si>
  <si>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</si>
  <si>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</si>
  <si>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 kw. 2015 (tys. zł)</t>
  </si>
  <si>
    <t>I kw. 2016 (tys. zł)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</si>
</sst>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D14" sqref="D14"/>
    </sheetView>
  </sheetViews>
  <sheetFormatPr defaultRowHeight="13.2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2163051</v>
      </c>
      <c r="C2" s="1">
        <v>1897795</v>
      </c>
      <c r="D2" s="20">
        <f t="shared" ref="D2:D8" si="0">(C2-B2)/B2</f>
        <v>-0.12263048813920707</v>
      </c>
      <c r="F2" s="1"/>
      <c r="G2" s="1"/>
      <c r="H2" s="1"/>
      <c r="I2" s="1"/>
    </row>
    <row r="3" spans="1:9">
      <c r="A3" t="s">
        <v>29</v>
      </c>
      <c r="B3" s="1">
        <v>28266</v>
      </c>
      <c r="C3" s="1">
        <v>29218</v>
      </c>
      <c r="D3" s="20">
        <f t="shared" si="0"/>
        <v>3.3680039623576026E-2</v>
      </c>
      <c r="F3" s="1"/>
      <c r="G3" s="1"/>
      <c r="H3" s="1"/>
      <c r="I3" s="1"/>
    </row>
    <row r="4" spans="1:9" ht="26.4">
      <c r="A4" s="8" t="s">
        <v>30</v>
      </c>
      <c r="B4" s="1">
        <v>3630815</v>
      </c>
      <c r="C4" s="1">
        <v>2429319</v>
      </c>
      <c r="D4" s="20">
        <f t="shared" si="0"/>
        <v>-0.33091633696566747</v>
      </c>
      <c r="F4" s="1"/>
      <c r="G4" s="1"/>
      <c r="H4" s="1"/>
      <c r="I4" s="1"/>
    </row>
    <row r="5" spans="1:9">
      <c r="A5" t="s">
        <v>31</v>
      </c>
      <c r="B5" s="1">
        <v>33526</v>
      </c>
      <c r="C5" s="1">
        <v>32344</v>
      </c>
      <c r="D5" s="20">
        <f t="shared" si="0"/>
        <v>-3.5256219053868637E-2</v>
      </c>
      <c r="F5" s="1"/>
      <c r="G5" s="1"/>
      <c r="H5" s="1"/>
      <c r="I5" s="1"/>
    </row>
    <row r="6" spans="1:9">
      <c r="A6" t="s">
        <v>32</v>
      </c>
      <c r="B6" s="1">
        <v>1311289</v>
      </c>
      <c r="C6" s="1">
        <v>1342653</v>
      </c>
      <c r="D6" s="20">
        <f t="shared" si="0"/>
        <v>2.3918449708645463E-2</v>
      </c>
      <c r="F6" s="1"/>
      <c r="G6" s="1"/>
      <c r="H6" s="1"/>
      <c r="I6" s="1"/>
    </row>
    <row r="7" spans="1:9">
      <c r="A7" t="s">
        <v>34</v>
      </c>
      <c r="B7" s="1">
        <v>5184</v>
      </c>
      <c r="C7" s="1">
        <v>6364</v>
      </c>
      <c r="D7" s="20">
        <f t="shared" si="0"/>
        <v>0.22762345679012347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7172131</v>
      </c>
      <c r="C8" s="6">
        <f>SUM(C2:C7)</f>
        <v>5737693</v>
      </c>
      <c r="D8" s="7">
        <f t="shared" si="0"/>
        <v>-0.2000016452571767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B11" s="1"/>
      <c r="C11" s="1"/>
      <c r="D11" s="7"/>
      <c r="E11" s="1"/>
      <c r="G11" s="1"/>
      <c r="I11" s="1"/>
    </row>
    <row r="12" spans="1:9">
      <c r="C12" s="10"/>
      <c r="D12" s="7"/>
      <c r="F12" s="21"/>
      <c r="H12" s="1"/>
    </row>
    <row r="13" spans="1:9">
      <c r="B13" s="1"/>
      <c r="C13" s="10"/>
      <c r="D13"/>
      <c r="F13" s="1"/>
      <c r="H13" s="1"/>
    </row>
    <row r="14" spans="1:9">
      <c r="B14" s="1"/>
      <c r="C14" s="10"/>
      <c r="D14"/>
      <c r="F14" s="1"/>
      <c r="H14" s="1"/>
    </row>
    <row r="15" spans="1:9">
      <c r="B15" s="1"/>
      <c r="C15" s="10"/>
      <c r="D15"/>
      <c r="F15" s="1"/>
      <c r="H15" s="1"/>
    </row>
    <row r="16" spans="1:9">
      <c r="B16" s="1"/>
      <c r="C16" s="10"/>
      <c r="D16"/>
      <c r="F16" s="1"/>
      <c r="H16" s="1"/>
    </row>
    <row r="17" spans="2:8">
      <c r="B17" s="1"/>
      <c r="C17" s="10"/>
      <c r="D1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6"/>
  <sheetViews>
    <sheetView workbookViewId="0">
      <selection activeCell="B22" sqref="B22:E28"/>
    </sheetView>
  </sheetViews>
  <sheetFormatPr defaultRowHeight="13.2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  <c r="F1" s="18"/>
      <c r="G1" s="18"/>
      <c r="H1" s="19"/>
      <c r="I1" s="19"/>
    </row>
    <row r="2" spans="1:9">
      <c r="A2" s="8" t="s">
        <v>18</v>
      </c>
      <c r="B2" s="1">
        <v>417148</v>
      </c>
      <c r="C2" s="1">
        <v>285210</v>
      </c>
      <c r="D2" s="4">
        <f>(C2-B2)/B2</f>
        <v>-0.31628582661309657</v>
      </c>
      <c r="F2" s="1"/>
      <c r="G2" s="1"/>
      <c r="H2" s="19"/>
      <c r="I2" s="19"/>
    </row>
    <row r="3" spans="1:9">
      <c r="A3" s="8" t="s">
        <v>19</v>
      </c>
      <c r="B3" s="1">
        <v>146893</v>
      </c>
      <c r="C3" s="1">
        <v>163822</v>
      </c>
      <c r="D3" s="4">
        <f t="shared" ref="D3:D21" si="0">(C3-B3)/B3</f>
        <v>0.11524715268937254</v>
      </c>
      <c r="F3" s="1"/>
      <c r="G3" s="1"/>
      <c r="H3" s="19"/>
      <c r="I3" s="19"/>
    </row>
    <row r="4" spans="1:9">
      <c r="A4" s="8" t="s">
        <v>3</v>
      </c>
      <c r="B4" s="1">
        <v>1379130</v>
      </c>
      <c r="C4" s="1">
        <v>1563258</v>
      </c>
      <c r="D4" s="4">
        <f t="shared" si="0"/>
        <v>0.13351025646603293</v>
      </c>
      <c r="F4" s="1"/>
      <c r="G4" s="1"/>
      <c r="H4" s="19"/>
      <c r="I4" s="19"/>
    </row>
    <row r="5" spans="1:9">
      <c r="A5" s="8" t="s">
        <v>4</v>
      </c>
      <c r="B5" s="1">
        <v>7350</v>
      </c>
      <c r="C5" s="1">
        <v>9156</v>
      </c>
      <c r="D5" s="4">
        <f t="shared" si="0"/>
        <v>0.24571428571428572</v>
      </c>
      <c r="F5" s="1"/>
      <c r="G5" s="1"/>
      <c r="H5" s="19"/>
      <c r="I5" s="19"/>
    </row>
    <row r="6" spans="1:9">
      <c r="A6" s="8" t="s">
        <v>5</v>
      </c>
      <c r="B6" s="1">
        <v>4123</v>
      </c>
      <c r="C6" s="1">
        <v>3366</v>
      </c>
      <c r="D6" s="4">
        <f t="shared" si="0"/>
        <v>-0.18360417171962162</v>
      </c>
      <c r="F6" s="1"/>
      <c r="G6" s="1"/>
      <c r="H6" s="19"/>
      <c r="I6" s="19"/>
    </row>
    <row r="7" spans="1:9">
      <c r="A7" s="8" t="s">
        <v>6</v>
      </c>
      <c r="B7" s="1">
        <v>37877</v>
      </c>
      <c r="C7" s="1">
        <v>32574</v>
      </c>
      <c r="D7" s="4">
        <f t="shared" si="0"/>
        <v>-0.14000580827415054</v>
      </c>
      <c r="F7" s="1"/>
      <c r="G7" s="1"/>
      <c r="H7" s="19"/>
      <c r="I7" s="19"/>
    </row>
    <row r="8" spans="1:9">
      <c r="A8" s="8" t="s">
        <v>7</v>
      </c>
      <c r="B8" s="1">
        <v>32145</v>
      </c>
      <c r="C8" s="1">
        <v>34163</v>
      </c>
      <c r="D8" s="4">
        <f t="shared" si="0"/>
        <v>6.2778037019754235E-2</v>
      </c>
      <c r="F8" s="1"/>
      <c r="G8" s="1"/>
      <c r="H8" s="19"/>
      <c r="I8" s="19"/>
    </row>
    <row r="9" spans="1:9">
      <c r="A9" s="8" t="s">
        <v>8</v>
      </c>
      <c r="B9" s="1">
        <v>1047529</v>
      </c>
      <c r="C9" s="1">
        <v>969043</v>
      </c>
      <c r="D9" s="4">
        <f t="shared" si="0"/>
        <v>-7.4924894680720056E-2</v>
      </c>
      <c r="E9" s="1"/>
      <c r="F9" s="1"/>
      <c r="G9" s="1"/>
      <c r="H9" s="19"/>
      <c r="I9" s="19"/>
    </row>
    <row r="10" spans="1:9">
      <c r="A10" s="8" t="s">
        <v>9</v>
      </c>
      <c r="B10" s="1">
        <v>580971</v>
      </c>
      <c r="C10" s="1">
        <v>546679</v>
      </c>
      <c r="D10" s="4">
        <f t="shared" si="0"/>
        <v>-5.9025321401584591E-2</v>
      </c>
      <c r="F10" s="1"/>
      <c r="G10" s="1"/>
      <c r="H10" s="19"/>
      <c r="I10" s="19"/>
    </row>
    <row r="11" spans="1:9" ht="26.4">
      <c r="A11" s="24" t="s">
        <v>20</v>
      </c>
      <c r="B11" s="1">
        <v>1939376</v>
      </c>
      <c r="C11" s="1">
        <v>2317097</v>
      </c>
      <c r="D11" s="4">
        <f t="shared" si="0"/>
        <v>0.1947641921937778</v>
      </c>
      <c r="F11" s="1"/>
      <c r="G11" s="1"/>
      <c r="H11" s="19"/>
      <c r="I11" s="19"/>
    </row>
    <row r="12" spans="1:9" ht="26.4">
      <c r="A12" s="8" t="s">
        <v>21</v>
      </c>
      <c r="B12" s="1">
        <v>6789</v>
      </c>
      <c r="C12" s="1">
        <v>6908</v>
      </c>
      <c r="D12" s="4">
        <f t="shared" si="0"/>
        <v>1.7528354691412579E-2</v>
      </c>
      <c r="F12" s="1"/>
      <c r="G12" s="21"/>
      <c r="H12" s="19"/>
      <c r="I12" s="19"/>
    </row>
    <row r="13" spans="1:9" ht="26.4">
      <c r="A13" s="8" t="s">
        <v>22</v>
      </c>
      <c r="B13" s="1">
        <v>18797</v>
      </c>
      <c r="C13" s="1">
        <v>18080</v>
      </c>
      <c r="D13" s="4">
        <f t="shared" si="0"/>
        <v>-3.8144384742246101E-2</v>
      </c>
      <c r="F13" s="1"/>
      <c r="G13" s="1"/>
      <c r="H13" s="19"/>
      <c r="I13" s="19"/>
    </row>
    <row r="14" spans="1:9">
      <c r="A14" s="8" t="s">
        <v>23</v>
      </c>
      <c r="B14" s="1">
        <v>602020</v>
      </c>
      <c r="C14" s="1">
        <v>557044</v>
      </c>
      <c r="D14" s="4">
        <f t="shared" si="0"/>
        <v>-7.4708481445799141E-2</v>
      </c>
      <c r="F14" s="1"/>
      <c r="G14" s="1"/>
      <c r="H14" s="19"/>
      <c r="I14" s="19"/>
    </row>
    <row r="15" spans="1:9">
      <c r="A15" s="8" t="s">
        <v>24</v>
      </c>
      <c r="B15" s="1">
        <v>117469</v>
      </c>
      <c r="C15" s="1">
        <v>109498</v>
      </c>
      <c r="D15" s="4">
        <f t="shared" si="0"/>
        <v>-6.785620035924371E-2</v>
      </c>
      <c r="F15" s="1"/>
      <c r="G15" s="1"/>
      <c r="H15" s="19"/>
      <c r="I15" s="19"/>
    </row>
    <row r="16" spans="1:9">
      <c r="A16" s="8" t="s">
        <v>25</v>
      </c>
      <c r="B16" s="1">
        <v>77785</v>
      </c>
      <c r="C16" s="1">
        <v>135682</v>
      </c>
      <c r="D16" s="4">
        <f t="shared" si="0"/>
        <v>0.74432088448929745</v>
      </c>
      <c r="F16" s="1"/>
      <c r="G16" s="1"/>
      <c r="H16" s="19"/>
      <c r="I16" s="19"/>
    </row>
    <row r="17" spans="1:6" s="5" customFormat="1">
      <c r="A17" s="17" t="s">
        <v>26</v>
      </c>
      <c r="B17" s="14">
        <v>221801</v>
      </c>
      <c r="C17" s="14">
        <v>189092</v>
      </c>
      <c r="D17" s="4">
        <f t="shared" si="0"/>
        <v>-0.14747002944080503</v>
      </c>
      <c r="F17" s="6"/>
    </row>
    <row r="18" spans="1:6">
      <c r="A18" t="s">
        <v>10</v>
      </c>
      <c r="B18" s="1">
        <v>15940</v>
      </c>
      <c r="C18" s="1">
        <v>15370</v>
      </c>
      <c r="D18" s="4">
        <f t="shared" si="0"/>
        <v>-3.5759096612296114E-2</v>
      </c>
      <c r="F18" s="1"/>
    </row>
    <row r="19" spans="1:6">
      <c r="A19" t="s">
        <v>27</v>
      </c>
      <c r="B19" s="1">
        <v>142007</v>
      </c>
      <c r="C19" s="1">
        <v>195516</v>
      </c>
      <c r="D19" s="4">
        <f t="shared" si="0"/>
        <v>0.37680536874942783</v>
      </c>
      <c r="F19" s="1"/>
    </row>
    <row r="20" spans="1:6">
      <c r="A20" s="17" t="s">
        <v>34</v>
      </c>
      <c r="B20" s="1">
        <v>372573</v>
      </c>
      <c r="C20" s="1">
        <v>466820</v>
      </c>
      <c r="D20" s="4">
        <f t="shared" si="0"/>
        <v>0.25296250667654391</v>
      </c>
      <c r="F20" s="1"/>
    </row>
    <row r="21" spans="1:6" s="5" customFormat="1">
      <c r="A21" s="5" t="s">
        <v>2</v>
      </c>
      <c r="B21" s="6">
        <f>SUM(B2:B20)</f>
        <v>7167723</v>
      </c>
      <c r="C21" s="6">
        <f>SUM(C2:C20)</f>
        <v>7618378</v>
      </c>
      <c r="D21" s="7">
        <f t="shared" si="0"/>
        <v>6.2872825861155626E-2</v>
      </c>
      <c r="F21" s="6"/>
    </row>
    <row r="22" spans="1:6">
      <c r="B22" s="6"/>
      <c r="C22" s="1"/>
      <c r="D22" s="7"/>
    </row>
    <row r="23" spans="1:6">
      <c r="B23" s="1"/>
      <c r="C23" s="1"/>
      <c r="D23" s="7"/>
    </row>
    <row r="24" spans="1:6">
      <c r="B24" s="1"/>
      <c r="C24" s="1"/>
      <c r="D24" s="7"/>
    </row>
    <row r="25" spans="1:6">
      <c r="B25" s="1"/>
      <c r="C25" s="1"/>
      <c r="D25" s="7"/>
    </row>
    <row r="26" spans="1:6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workbookViewId="0">
      <selection activeCell="C11" sqref="C11"/>
    </sheetView>
  </sheetViews>
  <sheetFormatPr defaultRowHeight="13.2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2058652</v>
      </c>
      <c r="C2" s="1">
        <v>1731990</v>
      </c>
      <c r="D2" s="4">
        <f t="shared" ref="D2:D8" si="0">(C2-B2)/B2</f>
        <v>-0.15867762011257852</v>
      </c>
      <c r="F2" s="1"/>
      <c r="G2" s="1"/>
      <c r="H2" s="1"/>
      <c r="I2" s="1"/>
    </row>
    <row r="3" spans="1:9">
      <c r="A3" t="s">
        <v>29</v>
      </c>
      <c r="B3" s="1">
        <v>26491</v>
      </c>
      <c r="C3" s="1">
        <v>26387</v>
      </c>
      <c r="D3" s="4">
        <f t="shared" si="0"/>
        <v>-3.9258616133781288E-3</v>
      </c>
      <c r="F3" s="1"/>
      <c r="G3" s="1"/>
      <c r="H3" s="1"/>
      <c r="I3" s="1"/>
    </row>
    <row r="4" spans="1:9" ht="26.4">
      <c r="A4" s="8" t="s">
        <v>30</v>
      </c>
      <c r="B4" s="1">
        <v>2549462</v>
      </c>
      <c r="C4" s="1">
        <v>2140409</v>
      </c>
      <c r="D4" s="4">
        <f t="shared" si="0"/>
        <v>-0.16044679230363112</v>
      </c>
      <c r="F4" s="1"/>
      <c r="G4" s="1"/>
      <c r="H4" s="1"/>
      <c r="I4" s="1"/>
    </row>
    <row r="5" spans="1:9">
      <c r="A5" t="s">
        <v>31</v>
      </c>
      <c r="B5" s="1">
        <v>20490</v>
      </c>
      <c r="C5" s="1">
        <v>20337</v>
      </c>
      <c r="D5" s="4">
        <f t="shared" si="0"/>
        <v>-7.4670571010248899E-3</v>
      </c>
      <c r="F5" s="1"/>
      <c r="G5" s="1"/>
      <c r="H5" s="1"/>
      <c r="I5" s="1"/>
    </row>
    <row r="6" spans="1:9">
      <c r="A6" t="s">
        <v>32</v>
      </c>
      <c r="B6" s="1">
        <v>509339</v>
      </c>
      <c r="C6" s="1">
        <v>537973</v>
      </c>
      <c r="D6" s="4">
        <f t="shared" si="0"/>
        <v>5.6217960925827398E-2</v>
      </c>
      <c r="F6" s="1"/>
      <c r="G6" s="1"/>
      <c r="H6" s="1"/>
      <c r="I6" s="1"/>
    </row>
    <row r="7" spans="1:9">
      <c r="A7" t="s">
        <v>34</v>
      </c>
      <c r="B7" s="1">
        <v>2276</v>
      </c>
      <c r="C7" s="1">
        <v>2276</v>
      </c>
      <c r="D7" s="4">
        <f t="shared" si="0"/>
        <v>0</v>
      </c>
      <c r="F7" s="1"/>
      <c r="G7" s="1"/>
      <c r="H7" s="1"/>
      <c r="I7" s="1"/>
    </row>
    <row r="8" spans="1:9" s="5" customFormat="1">
      <c r="A8" s="5" t="s">
        <v>2</v>
      </c>
      <c r="B8" s="6">
        <f>SUM(B2:B6)</f>
        <v>5164434</v>
      </c>
      <c r="C8" s="6">
        <f>SUM(C2:C6)</f>
        <v>4457096</v>
      </c>
      <c r="D8" s="7">
        <f t="shared" si="0"/>
        <v>-0.13696331485696206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B12" s="1"/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A22" sqref="A22"/>
    </sheetView>
  </sheetViews>
  <sheetFormatPr defaultRowHeight="13.2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>
      <c r="A1" s="9" t="s">
        <v>1</v>
      </c>
      <c r="B1" s="2" t="s">
        <v>35</v>
      </c>
      <c r="C1" s="2" t="s">
        <v>36</v>
      </c>
      <c r="D1" s="3" t="s">
        <v>11</v>
      </c>
    </row>
    <row r="2" spans="1:9">
      <c r="A2" s="8" t="s">
        <v>18</v>
      </c>
      <c r="B2" s="1">
        <v>66829</v>
      </c>
      <c r="C2" s="1">
        <v>68556</v>
      </c>
      <c r="D2" s="4">
        <f>(C2-B2)/B2</f>
        <v>2.5842074548474463E-2</v>
      </c>
      <c r="G2" s="1"/>
      <c r="I2" s="1"/>
    </row>
    <row r="3" spans="1:9">
      <c r="A3" s="8" t="s">
        <v>19</v>
      </c>
      <c r="B3" s="1">
        <v>40582</v>
      </c>
      <c r="C3" s="1">
        <v>40863</v>
      </c>
      <c r="D3" s="4">
        <f t="shared" ref="D3:D21" si="0">(C3-B3)/B3</f>
        <v>6.9242521314868662E-3</v>
      </c>
      <c r="G3" s="1"/>
      <c r="I3" s="1"/>
    </row>
    <row r="4" spans="1:9">
      <c r="A4" s="8" t="s">
        <v>3</v>
      </c>
      <c r="B4" s="1">
        <v>952955</v>
      </c>
      <c r="C4" s="1">
        <v>1049863</v>
      </c>
      <c r="D4" s="4">
        <f t="shared" si="0"/>
        <v>0.10169210508366082</v>
      </c>
      <c r="E4" s="1"/>
      <c r="G4" s="21"/>
      <c r="I4" s="1"/>
    </row>
    <row r="5" spans="1:9">
      <c r="A5" s="8" t="s">
        <v>4</v>
      </c>
      <c r="B5" s="1">
        <v>5317</v>
      </c>
      <c r="C5" s="1">
        <v>5818</v>
      </c>
      <c r="D5" s="4">
        <f t="shared" si="0"/>
        <v>9.4226067331201799E-2</v>
      </c>
      <c r="G5" s="1"/>
      <c r="I5" s="1"/>
    </row>
    <row r="6" spans="1:9">
      <c r="A6" s="8" t="s">
        <v>5</v>
      </c>
      <c r="B6" s="1">
        <v>4826</v>
      </c>
      <c r="C6" s="1">
        <v>2110</v>
      </c>
      <c r="D6" s="4">
        <f t="shared" si="0"/>
        <v>-0.56278491504351424</v>
      </c>
      <c r="G6" s="1"/>
      <c r="I6" s="1"/>
    </row>
    <row r="7" spans="1:9">
      <c r="A7" s="8" t="s">
        <v>6</v>
      </c>
      <c r="B7" s="1">
        <v>28396</v>
      </c>
      <c r="C7" s="1">
        <v>22840</v>
      </c>
      <c r="D7" s="4">
        <f t="shared" si="0"/>
        <v>-0.19566136075503593</v>
      </c>
      <c r="G7" s="1"/>
      <c r="I7" s="1"/>
    </row>
    <row r="8" spans="1:9">
      <c r="A8" s="8" t="s">
        <v>7</v>
      </c>
      <c r="B8" s="1">
        <v>11244</v>
      </c>
      <c r="C8" s="1">
        <v>12492</v>
      </c>
      <c r="D8" s="4">
        <f t="shared" si="0"/>
        <v>0.11099252934898612</v>
      </c>
      <c r="G8" s="1"/>
      <c r="I8" s="1"/>
    </row>
    <row r="9" spans="1:9">
      <c r="A9" s="8" t="s">
        <v>8</v>
      </c>
      <c r="B9" s="1">
        <v>272676</v>
      </c>
      <c r="C9" s="1">
        <v>294171</v>
      </c>
      <c r="D9" s="4">
        <f t="shared" si="0"/>
        <v>7.8829820006161164E-2</v>
      </c>
      <c r="G9" s="1"/>
      <c r="I9" s="1"/>
    </row>
    <row r="10" spans="1:9">
      <c r="A10" s="8" t="s">
        <v>9</v>
      </c>
      <c r="B10" s="1">
        <v>168997</v>
      </c>
      <c r="C10" s="1">
        <v>329308</v>
      </c>
      <c r="D10" s="4">
        <f t="shared" si="0"/>
        <v>0.94860263791664945</v>
      </c>
      <c r="E10" s="1"/>
      <c r="G10" s="1"/>
      <c r="I10" s="1"/>
    </row>
    <row r="11" spans="1:9" ht="26.4">
      <c r="A11" s="24" t="s">
        <v>20</v>
      </c>
      <c r="B11" s="1">
        <v>1607553</v>
      </c>
      <c r="C11" s="1">
        <v>1935336</v>
      </c>
      <c r="D11" s="4">
        <f t="shared" si="0"/>
        <v>0.20390183091941602</v>
      </c>
      <c r="E11" s="1"/>
      <c r="G11" s="1"/>
      <c r="I11" s="1"/>
    </row>
    <row r="12" spans="1:9" ht="26.4">
      <c r="A12" s="8" t="s">
        <v>21</v>
      </c>
      <c r="B12" s="1">
        <v>9755</v>
      </c>
      <c r="C12" s="1">
        <v>1809</v>
      </c>
      <c r="D12" s="4">
        <f t="shared" si="0"/>
        <v>-0.81455663762173247</v>
      </c>
      <c r="F12" s="1"/>
      <c r="G12" s="1"/>
      <c r="I12" s="1"/>
    </row>
    <row r="13" spans="1:9" ht="26.4">
      <c r="A13" s="8" t="s">
        <v>22</v>
      </c>
      <c r="B13" s="1">
        <v>2714</v>
      </c>
      <c r="C13" s="1">
        <v>2403</v>
      </c>
      <c r="D13" s="4">
        <f t="shared" si="0"/>
        <v>-0.11459100957995579</v>
      </c>
      <c r="G13" s="1"/>
      <c r="I13" s="1"/>
    </row>
    <row r="14" spans="1:9">
      <c r="A14" s="8" t="s">
        <v>23</v>
      </c>
      <c r="B14" s="1">
        <v>177111</v>
      </c>
      <c r="C14" s="1">
        <v>208874</v>
      </c>
      <c r="D14" s="4">
        <f t="shared" si="0"/>
        <v>0.17933951025063377</v>
      </c>
      <c r="G14" s="1"/>
      <c r="I14" s="1"/>
    </row>
    <row r="15" spans="1:9">
      <c r="A15" s="8" t="s">
        <v>24</v>
      </c>
      <c r="B15" s="1">
        <v>34382</v>
      </c>
      <c r="C15" s="1">
        <v>37634</v>
      </c>
      <c r="D15" s="4">
        <f t="shared" si="0"/>
        <v>9.4584375545343491E-2</v>
      </c>
      <c r="G15" s="1"/>
      <c r="I15" s="1"/>
    </row>
    <row r="16" spans="1:9">
      <c r="A16" s="8" t="s">
        <v>25</v>
      </c>
      <c r="B16" s="14">
        <v>29064</v>
      </c>
      <c r="C16" s="1">
        <v>27261</v>
      </c>
      <c r="D16" s="4">
        <f t="shared" si="0"/>
        <v>-6.20355078447564E-2</v>
      </c>
      <c r="G16" s="1"/>
      <c r="I16" s="1"/>
    </row>
    <row r="17" spans="1:9" s="5" customFormat="1">
      <c r="A17" s="17" t="s">
        <v>26</v>
      </c>
      <c r="B17" s="1">
        <v>23102</v>
      </c>
      <c r="C17" s="14">
        <v>59216</v>
      </c>
      <c r="D17" s="4">
        <f t="shared" si="0"/>
        <v>1.5632412778114448</v>
      </c>
      <c r="G17" s="1"/>
      <c r="I17" s="6"/>
    </row>
    <row r="18" spans="1:9">
      <c r="A18" t="s">
        <v>10</v>
      </c>
      <c r="B18" s="1">
        <v>2476</v>
      </c>
      <c r="C18" s="1">
        <v>2588</v>
      </c>
      <c r="D18" s="4">
        <f t="shared" si="0"/>
        <v>4.5234248788368334E-2</v>
      </c>
      <c r="G18" s="1"/>
    </row>
    <row r="19" spans="1:9">
      <c r="A19" t="s">
        <v>27</v>
      </c>
      <c r="B19" s="1">
        <v>67134</v>
      </c>
      <c r="C19" s="1">
        <v>82847</v>
      </c>
      <c r="D19" s="4">
        <f t="shared" si="0"/>
        <v>0.2340542795007001</v>
      </c>
    </row>
    <row r="20" spans="1:9">
      <c r="A20" s="17" t="s">
        <v>34</v>
      </c>
      <c r="B20" s="1">
        <v>52068</v>
      </c>
      <c r="C20" s="1">
        <v>192603</v>
      </c>
      <c r="D20" s="4">
        <f t="shared" si="0"/>
        <v>2.6990666052085732</v>
      </c>
    </row>
    <row r="21" spans="1:9">
      <c r="A21" s="5" t="s">
        <v>2</v>
      </c>
      <c r="B21" s="6">
        <f>SUM(B2:B20)</f>
        <v>3557181</v>
      </c>
      <c r="C21" s="6">
        <f>SUM(C2:C20)</f>
        <v>4376592</v>
      </c>
      <c r="D21" s="7">
        <f t="shared" si="0"/>
        <v>0.23035403596274689</v>
      </c>
      <c r="E21" s="1"/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21"/>
    </row>
    <row r="25" spans="1:9">
      <c r="B25" s="1"/>
      <c r="C25" s="1"/>
      <c r="D25" s="1"/>
    </row>
    <row r="26" spans="1:9">
      <c r="B26" s="1"/>
      <c r="D26" s="1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5"/>
  <sheetViews>
    <sheetView tabSelected="1" workbookViewId="0">
      <selection activeCell="C21" sqref="C21:C26"/>
    </sheetView>
  </sheetViews>
  <sheetFormatPr defaultRowHeight="13.2"/>
  <cols>
    <col min="1" max="1" width="42.55468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13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14</v>
      </c>
      <c r="B5" s="1">
        <v>1568381</v>
      </c>
      <c r="C5" s="1">
        <v>1340008</v>
      </c>
      <c r="D5" s="4">
        <f>(C5-B5)/B5</f>
        <v>-0.14561066475556642</v>
      </c>
    </row>
    <row r="6" spans="1:8">
      <c r="A6" s="13" t="s">
        <v>15</v>
      </c>
      <c r="B6" s="1">
        <v>619151</v>
      </c>
      <c r="C6" s="1">
        <v>766953</v>
      </c>
      <c r="D6" s="4">
        <f>(C6-B6)/B6</f>
        <v>0.23871721114881508</v>
      </c>
    </row>
    <row r="7" spans="1:8">
      <c r="A7" s="13" t="s">
        <v>16</v>
      </c>
      <c r="B7" s="14">
        <v>791929</v>
      </c>
      <c r="C7" s="14">
        <v>724945</v>
      </c>
      <c r="D7" s="4">
        <f>(C7-B7)/B7</f>
        <v>-8.4583340173172095E-2</v>
      </c>
    </row>
    <row r="8" spans="1:8">
      <c r="A8" s="13" t="s">
        <v>33</v>
      </c>
      <c r="B8" s="14">
        <v>123607</v>
      </c>
      <c r="C8" s="14">
        <v>146039</v>
      </c>
      <c r="D8" s="4">
        <f>(C8-B8)/B8</f>
        <v>0.18147839523651574</v>
      </c>
    </row>
    <row r="9" spans="1:8">
      <c r="A9" s="13" t="s">
        <v>17</v>
      </c>
      <c r="B9" s="1">
        <v>667896</v>
      </c>
      <c r="C9" s="1">
        <v>578290</v>
      </c>
      <c r="D9" s="4">
        <f>(C9-B9)/B9</f>
        <v>-0.13416160599853869</v>
      </c>
    </row>
    <row r="10" spans="1:8">
      <c r="E10" s="1"/>
      <c r="F10" s="1"/>
    </row>
    <row r="12" spans="1:8">
      <c r="A12" s="2" t="s">
        <v>12</v>
      </c>
      <c r="E12" s="1"/>
    </row>
    <row r="13" spans="1:8">
      <c r="E13" s="1"/>
      <c r="G13" s="5"/>
    </row>
    <row r="14" spans="1:8">
      <c r="A14" s="13" t="s">
        <v>14</v>
      </c>
      <c r="B14" s="1">
        <v>1817478</v>
      </c>
      <c r="C14" s="1">
        <v>1830139</v>
      </c>
      <c r="D14" s="4">
        <f t="shared" ref="D14:D18" si="0">(C14-B14)/B14</f>
        <v>6.9662466340720489E-3</v>
      </c>
      <c r="G14" s="13"/>
      <c r="H14" s="23"/>
    </row>
    <row r="15" spans="1:8">
      <c r="A15" s="13" t="s">
        <v>15</v>
      </c>
      <c r="B15" s="1">
        <v>389773</v>
      </c>
      <c r="C15" s="1">
        <v>6144</v>
      </c>
      <c r="D15" s="4">
        <f t="shared" si="0"/>
        <v>-0.9842369789595482</v>
      </c>
      <c r="G15" s="13"/>
      <c r="H15" s="22"/>
    </row>
    <row r="16" spans="1:8">
      <c r="A16" s="13" t="s">
        <v>16</v>
      </c>
      <c r="B16" s="1">
        <v>538603</v>
      </c>
      <c r="C16" s="1">
        <v>101277</v>
      </c>
      <c r="D16" s="4">
        <f t="shared" si="0"/>
        <v>-0.81196354272070526</v>
      </c>
      <c r="G16" s="13"/>
      <c r="H16" s="22"/>
    </row>
    <row r="17" spans="1:8">
      <c r="A17" s="13" t="s">
        <v>33</v>
      </c>
      <c r="B17" s="1">
        <v>138647</v>
      </c>
      <c r="C17" s="1">
        <v>52277</v>
      </c>
      <c r="D17" s="4">
        <f t="shared" si="0"/>
        <v>-0.62294892785274836</v>
      </c>
      <c r="E17" s="1"/>
      <c r="G17" s="13"/>
      <c r="H17" s="4"/>
    </row>
    <row r="18" spans="1:8">
      <c r="A18" s="13" t="s">
        <v>17</v>
      </c>
      <c r="B18" s="1">
        <v>400229</v>
      </c>
      <c r="C18" s="1">
        <v>49070</v>
      </c>
      <c r="D18" s="4">
        <f t="shared" si="0"/>
        <v>-0.87739519125300769</v>
      </c>
      <c r="H18" s="22"/>
    </row>
    <row r="19" spans="1:8">
      <c r="A19" s="15"/>
      <c r="B19" s="16"/>
      <c r="C19" s="16"/>
      <c r="G19" s="13"/>
      <c r="H19" s="22"/>
    </row>
    <row r="20" spans="1:8">
      <c r="E20" s="1"/>
      <c r="F20" s="1"/>
      <c r="G20" s="13"/>
      <c r="H20" s="22"/>
    </row>
    <row r="21" spans="1:8">
      <c r="G21" s="13"/>
      <c r="H21" s="22"/>
    </row>
    <row r="22" spans="1:8">
      <c r="G22" s="13"/>
      <c r="H22" s="4"/>
    </row>
    <row r="23" spans="1:8">
      <c r="F23" s="1"/>
      <c r="H23" s="6"/>
    </row>
    <row r="25" spans="1:8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2016-06-17T08:45:02Z</dcterms:modified>
</cp:coreProperties>
</file>