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6" windowWidth="11352" windowHeight="8700" tabRatio="859" activeTab="2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 calcOnSave="0"/>
</workbook>
</file>

<file path=xl/calcChain.xml><?xml version="1.0" encoding="utf-8"?>
<calcChain xmlns="http://schemas.openxmlformats.org/spreadsheetml/2006/main">
  <c r="B8" i="7"/>
  <c r="C8"/>
  <c r="C21" i="6"/>
  <c r="B21"/>
  <c r="D20" i="4"/>
  <c r="D6" i="6"/>
  <c r="D14" i="3"/>
  <c r="C21" i="4"/>
  <c r="B21"/>
  <c r="D3"/>
  <c r="D4"/>
  <c r="D5"/>
  <c r="D6"/>
  <c r="D7"/>
  <c r="D8"/>
  <c r="D9"/>
  <c r="D10"/>
  <c r="D11"/>
  <c r="D12"/>
  <c r="D13"/>
  <c r="D14"/>
  <c r="D15"/>
  <c r="D16"/>
  <c r="D17"/>
  <c r="D18"/>
  <c r="D19"/>
  <c r="D2"/>
  <c r="C8" i="9"/>
  <c r="D2"/>
  <c r="D3"/>
  <c r="D4"/>
  <c r="D5"/>
  <c r="D6"/>
  <c r="D7"/>
  <c r="D7" i="7"/>
  <c r="B8" i="9"/>
  <c r="D20" i="6"/>
  <c r="D17" i="3"/>
  <c r="D8"/>
  <c r="D6"/>
  <c r="D7"/>
  <c r="D9"/>
  <c r="D16"/>
  <c r="D15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<sst xmlns="http://schemas.openxmlformats.org/spreadsheetml/2006/main" count="86" uniqueCount="37">
  <si>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</si>
  <si>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</si>
  <si>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</si>
  <si>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</si>
  <si>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</si>
  <si>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</si>
  <si>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</si>
  <si>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</si>
  <si>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</si>
  <si>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</si>
  <si>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</si>
  <si>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</si>
  <si>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</si>
  <si>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</si>
  <si>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</si>
  <si>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</si>
  <si>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</si>
  <si>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</si>
  <si>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</si>
  <si>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</si>
  <si>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</si>
  <si>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</si>
  <si>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</si>
  <si>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</si>
  <si>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</si>
  <si>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</si>
  <si>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</si>
  <si>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</si>
  <si>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</si>
  <si>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</si>
  <si>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</si>
  <si>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</si>
  <si>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</si>
  <si>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</si>
  <si>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</si>
  <si>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 kw. 2015 (tys. zł)</t>
  </si>
  <si>
    <t>II kw. 2016 (tys. zł)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</si>
</sst>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C4" sqref="C4"/>
    </sheetView>
  </sheetViews>
  <sheetFormatPr defaultRowHeight="13.2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4305073</v>
      </c>
      <c r="C2" s="1">
        <v>3873820</v>
      </c>
      <c r="D2" s="20">
        <f t="shared" ref="D2:D8" si="0">(C2-B2)/B2</f>
        <v>-0.10017321425211605</v>
      </c>
      <c r="F2" s="1"/>
      <c r="G2" s="1"/>
      <c r="H2" s="1"/>
      <c r="I2" s="1"/>
    </row>
    <row r="3" spans="1:9">
      <c r="A3" t="s">
        <v>29</v>
      </c>
      <c r="B3" s="1">
        <v>57590</v>
      </c>
      <c r="C3" s="1">
        <v>65185</v>
      </c>
      <c r="D3" s="20">
        <f t="shared" si="0"/>
        <v>0.13188053481507206</v>
      </c>
      <c r="F3" s="1"/>
      <c r="G3" s="1"/>
      <c r="H3" s="1"/>
      <c r="I3" s="1"/>
    </row>
    <row r="4" spans="1:9" ht="26.4">
      <c r="A4" s="8" t="s">
        <v>30</v>
      </c>
      <c r="B4" s="1">
        <v>7283036</v>
      </c>
      <c r="C4" s="1">
        <v>5184535</v>
      </c>
      <c r="D4" s="20">
        <f t="shared" si="0"/>
        <v>-0.28813546987822114</v>
      </c>
      <c r="F4" s="1"/>
      <c r="G4" s="1"/>
      <c r="H4" s="1"/>
      <c r="I4" s="1"/>
    </row>
    <row r="5" spans="1:9">
      <c r="A5" t="s">
        <v>31</v>
      </c>
      <c r="B5" s="1">
        <v>65134</v>
      </c>
      <c r="C5" s="1">
        <v>67696</v>
      </c>
      <c r="D5" s="20">
        <f t="shared" si="0"/>
        <v>3.9334295452451866E-2</v>
      </c>
      <c r="F5" s="1"/>
      <c r="G5" s="1"/>
      <c r="H5" s="1"/>
      <c r="I5" s="1"/>
    </row>
    <row r="6" spans="1:9">
      <c r="A6" t="s">
        <v>32</v>
      </c>
      <c r="B6" s="1">
        <v>2708048</v>
      </c>
      <c r="C6" s="1">
        <v>2718202</v>
      </c>
      <c r="D6" s="20">
        <f t="shared" si="0"/>
        <v>3.7495642617856109E-3</v>
      </c>
      <c r="F6" s="1"/>
      <c r="G6" s="1"/>
      <c r="H6" s="1"/>
      <c r="I6" s="1"/>
    </row>
    <row r="7" spans="1:9">
      <c r="A7" t="s">
        <v>34</v>
      </c>
      <c r="B7" s="1">
        <v>9823</v>
      </c>
      <c r="C7" s="1">
        <v>11782</v>
      </c>
      <c r="D7" s="20">
        <f t="shared" si="0"/>
        <v>0.19942990939631478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14428704</v>
      </c>
      <c r="C8" s="6">
        <f>SUM(C2:C7)</f>
        <v>11921220</v>
      </c>
      <c r="D8" s="7">
        <f t="shared" si="0"/>
        <v>-0.17378442305005357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B11" s="1"/>
      <c r="C11" s="1"/>
      <c r="D11" s="7"/>
      <c r="E11" s="1"/>
      <c r="G11" s="1"/>
      <c r="I11" s="1"/>
    </row>
    <row r="12" spans="1:9">
      <c r="B12" s="10"/>
      <c r="C12" s="10"/>
      <c r="D12" s="7"/>
      <c r="F12" s="21"/>
      <c r="H12" s="1"/>
    </row>
    <row r="13" spans="1:9">
      <c r="B13" s="1"/>
      <c r="C13" s="10"/>
      <c r="D13" s="7"/>
      <c r="F13" s="1"/>
      <c r="H13" s="1"/>
    </row>
    <row r="14" spans="1:9">
      <c r="B14" s="1"/>
      <c r="C14" s="10"/>
      <c r="D14" s="7"/>
      <c r="F14" s="1"/>
      <c r="H14" s="1"/>
    </row>
    <row r="15" spans="1:9">
      <c r="B15" s="1"/>
      <c r="C15" s="10"/>
      <c r="D15" s="7"/>
      <c r="F15" s="1"/>
      <c r="H15" s="1"/>
    </row>
    <row r="16" spans="1:9">
      <c r="B16" s="1"/>
      <c r="C16" s="10"/>
      <c r="D16" s="7"/>
      <c r="F16" s="1"/>
      <c r="H16" s="1"/>
    </row>
    <row r="17" spans="2:8">
      <c r="B17" s="1"/>
      <c r="C17" s="10"/>
      <c r="D17" s="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6"/>
  <sheetViews>
    <sheetView workbookViewId="0">
      <selection activeCell="B4" sqref="B4"/>
    </sheetView>
  </sheetViews>
  <sheetFormatPr defaultRowHeight="13.2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  <c r="F1" s="18"/>
      <c r="G1" s="18"/>
      <c r="H1" s="19"/>
      <c r="I1" s="19"/>
    </row>
    <row r="2" spans="1:9">
      <c r="A2" s="8" t="s">
        <v>18</v>
      </c>
      <c r="B2" s="1">
        <v>731071</v>
      </c>
      <c r="C2" s="1">
        <v>588682</v>
      </c>
      <c r="D2" s="4">
        <f>(C2-B2)/B2</f>
        <v>-0.19476767646370871</v>
      </c>
      <c r="F2" s="1"/>
      <c r="G2" s="1"/>
      <c r="H2" s="19"/>
      <c r="I2" s="19"/>
    </row>
    <row r="3" spans="1:9">
      <c r="A3" s="8" t="s">
        <v>19</v>
      </c>
      <c r="B3" s="1">
        <v>271590</v>
      </c>
      <c r="C3" s="1">
        <v>303592</v>
      </c>
      <c r="D3" s="4">
        <f t="shared" ref="D3:D21" si="0">(C3-B3)/B3</f>
        <v>0.11783202621598733</v>
      </c>
      <c r="F3" s="1"/>
      <c r="G3" s="1"/>
      <c r="H3" s="19"/>
      <c r="I3" s="19"/>
    </row>
    <row r="4" spans="1:9">
      <c r="A4" s="8" t="s">
        <v>3</v>
      </c>
      <c r="B4" s="25">
        <v>2736369</v>
      </c>
      <c r="C4" s="25">
        <v>3207539</v>
      </c>
      <c r="D4" s="4">
        <f t="shared" si="0"/>
        <v>0.17218803458159335</v>
      </c>
      <c r="F4" s="1"/>
      <c r="G4" s="1"/>
      <c r="H4" s="19"/>
      <c r="I4" s="19"/>
    </row>
    <row r="5" spans="1:9">
      <c r="A5" s="8" t="s">
        <v>4</v>
      </c>
      <c r="B5" s="25">
        <v>15587</v>
      </c>
      <c r="C5" s="25">
        <v>16148</v>
      </c>
      <c r="D5" s="4">
        <f t="shared" si="0"/>
        <v>3.5991531404375443E-2</v>
      </c>
      <c r="F5" s="1"/>
      <c r="G5" s="1"/>
      <c r="H5" s="19"/>
      <c r="I5" s="19"/>
    </row>
    <row r="6" spans="1:9">
      <c r="A6" s="8" t="s">
        <v>5</v>
      </c>
      <c r="B6" s="25">
        <v>10371</v>
      </c>
      <c r="C6" s="25">
        <v>9280</v>
      </c>
      <c r="D6" s="4">
        <f t="shared" si="0"/>
        <v>-0.10519718445665799</v>
      </c>
      <c r="F6" s="1"/>
      <c r="G6" s="1"/>
      <c r="H6" s="19"/>
      <c r="I6" s="19"/>
    </row>
    <row r="7" spans="1:9">
      <c r="A7" s="8" t="s">
        <v>6</v>
      </c>
      <c r="B7" s="25">
        <v>64917</v>
      </c>
      <c r="C7" s="25">
        <v>49380</v>
      </c>
      <c r="D7" s="4">
        <f t="shared" si="0"/>
        <v>-0.23933638338185684</v>
      </c>
      <c r="F7" s="1"/>
      <c r="G7" s="1"/>
      <c r="H7" s="19"/>
      <c r="I7" s="19"/>
    </row>
    <row r="8" spans="1:9">
      <c r="A8" s="8" t="s">
        <v>7</v>
      </c>
      <c r="B8" s="25">
        <v>62217</v>
      </c>
      <c r="C8" s="25">
        <v>62847</v>
      </c>
      <c r="D8" s="4">
        <f t="shared" si="0"/>
        <v>1.0125849848112252E-2</v>
      </c>
      <c r="F8" s="1"/>
      <c r="G8" s="1"/>
      <c r="H8" s="19"/>
      <c r="I8" s="19"/>
    </row>
    <row r="9" spans="1:9">
      <c r="A9" s="8" t="s">
        <v>8</v>
      </c>
      <c r="B9" s="25">
        <v>1665169</v>
      </c>
      <c r="C9" s="25">
        <v>1653403</v>
      </c>
      <c r="D9" s="4">
        <f t="shared" si="0"/>
        <v>-7.0659494621867214E-3</v>
      </c>
      <c r="E9" s="1"/>
      <c r="F9" s="1"/>
      <c r="G9" s="1"/>
      <c r="H9" s="19"/>
      <c r="I9" s="19"/>
    </row>
    <row r="10" spans="1:9">
      <c r="A10" s="8" t="s">
        <v>9</v>
      </c>
      <c r="B10" s="25">
        <v>1196069</v>
      </c>
      <c r="C10" s="25">
        <v>1264355</v>
      </c>
      <c r="D10" s="4">
        <f t="shared" si="0"/>
        <v>5.7092023955139709E-2</v>
      </c>
      <c r="F10" s="1"/>
      <c r="G10" s="1"/>
      <c r="H10" s="19"/>
      <c r="I10" s="19"/>
    </row>
    <row r="11" spans="1:9" ht="26.4">
      <c r="A11" s="24" t="s">
        <v>20</v>
      </c>
      <c r="B11" s="25">
        <v>4005851</v>
      </c>
      <c r="C11" s="25">
        <v>5033877</v>
      </c>
      <c r="D11" s="4">
        <f t="shared" si="0"/>
        <v>0.25663111283969375</v>
      </c>
      <c r="F11" s="1"/>
      <c r="G11" s="1"/>
      <c r="H11" s="19"/>
      <c r="I11" s="19"/>
    </row>
    <row r="12" spans="1:9" ht="26.4">
      <c r="A12" s="8" t="s">
        <v>21</v>
      </c>
      <c r="B12" s="25">
        <v>11005</v>
      </c>
      <c r="C12" s="25">
        <v>11371</v>
      </c>
      <c r="D12" s="4">
        <f t="shared" si="0"/>
        <v>3.3257610177192184E-2</v>
      </c>
      <c r="F12" s="1"/>
      <c r="G12" s="21"/>
      <c r="H12" s="19"/>
      <c r="I12" s="19"/>
    </row>
    <row r="13" spans="1:9" ht="26.4">
      <c r="A13" s="8" t="s">
        <v>22</v>
      </c>
      <c r="B13" s="25">
        <v>21239</v>
      </c>
      <c r="C13" s="25">
        <v>22124</v>
      </c>
      <c r="D13" s="4">
        <f t="shared" si="0"/>
        <v>4.1668628466500303E-2</v>
      </c>
      <c r="F13" s="1"/>
      <c r="G13" s="1"/>
      <c r="H13" s="19"/>
      <c r="I13" s="19"/>
    </row>
    <row r="14" spans="1:9">
      <c r="A14" s="8" t="s">
        <v>23</v>
      </c>
      <c r="B14" s="25">
        <v>1099466</v>
      </c>
      <c r="C14" s="25">
        <v>1013968</v>
      </c>
      <c r="D14" s="4">
        <f t="shared" si="0"/>
        <v>-7.7763205046813638E-2</v>
      </c>
      <c r="F14" s="1"/>
      <c r="G14" s="1"/>
      <c r="H14" s="19"/>
      <c r="I14" s="19"/>
    </row>
    <row r="15" spans="1:9">
      <c r="A15" s="8" t="s">
        <v>24</v>
      </c>
      <c r="B15" s="25">
        <v>210854</v>
      </c>
      <c r="C15" s="25">
        <v>212713</v>
      </c>
      <c r="D15" s="4">
        <f t="shared" si="0"/>
        <v>8.8165270756068188E-3</v>
      </c>
      <c r="F15" s="1"/>
      <c r="G15" s="1"/>
      <c r="H15" s="19"/>
      <c r="I15" s="19"/>
    </row>
    <row r="16" spans="1:9">
      <c r="A16" s="8" t="s">
        <v>25</v>
      </c>
      <c r="B16" s="25">
        <v>163042</v>
      </c>
      <c r="C16" s="25">
        <v>221678</v>
      </c>
      <c r="D16" s="4">
        <f t="shared" si="0"/>
        <v>0.35963739404570599</v>
      </c>
      <c r="F16" s="1"/>
      <c r="G16" s="1"/>
      <c r="H16" s="19"/>
      <c r="I16" s="19"/>
    </row>
    <row r="17" spans="1:6" s="5" customFormat="1">
      <c r="A17" s="17" t="s">
        <v>26</v>
      </c>
      <c r="B17" s="25">
        <v>404062</v>
      </c>
      <c r="C17" s="25">
        <v>371693</v>
      </c>
      <c r="D17" s="4">
        <f t="shared" si="0"/>
        <v>-8.010899317431483E-2</v>
      </c>
      <c r="F17" s="6"/>
    </row>
    <row r="18" spans="1:6">
      <c r="A18" t="s">
        <v>10</v>
      </c>
      <c r="B18" s="25">
        <v>72692</v>
      </c>
      <c r="C18" s="25">
        <v>34040</v>
      </c>
      <c r="D18" s="4">
        <f t="shared" si="0"/>
        <v>-0.53172288559951575</v>
      </c>
      <c r="F18" s="1"/>
    </row>
    <row r="19" spans="1:6">
      <c r="A19" t="s">
        <v>27</v>
      </c>
      <c r="B19" s="25">
        <v>304621</v>
      </c>
      <c r="C19" s="25">
        <v>399520</v>
      </c>
      <c r="D19" s="4">
        <f t="shared" si="0"/>
        <v>0.31153137833570238</v>
      </c>
      <c r="F19" s="1"/>
    </row>
    <row r="20" spans="1:6">
      <c r="A20" s="17" t="s">
        <v>34</v>
      </c>
      <c r="B20" s="25">
        <v>617640</v>
      </c>
      <c r="C20" s="25">
        <v>871628</v>
      </c>
      <c r="D20" s="4">
        <f t="shared" si="0"/>
        <v>0.41122336636228224</v>
      </c>
      <c r="F20" s="1"/>
    </row>
    <row r="21" spans="1:6" s="5" customFormat="1">
      <c r="A21" s="5" t="s">
        <v>2</v>
      </c>
      <c r="B21" s="6">
        <f>SUM(B2:B20)</f>
        <v>13663832</v>
      </c>
      <c r="C21" s="6">
        <f>SUM(C2:C20)</f>
        <v>15347838</v>
      </c>
      <c r="D21" s="7">
        <f t="shared" si="0"/>
        <v>0.12324551414273829</v>
      </c>
      <c r="F21" s="6"/>
    </row>
    <row r="22" spans="1:6">
      <c r="B22" s="6"/>
      <c r="C22" s="1"/>
      <c r="D22" s="7"/>
    </row>
    <row r="23" spans="1:6">
      <c r="B23" s="1"/>
      <c r="C23" s="1"/>
      <c r="D23" s="7"/>
    </row>
    <row r="24" spans="1:6">
      <c r="B24" s="1"/>
      <c r="C24" s="1"/>
      <c r="D24" s="7"/>
    </row>
    <row r="25" spans="1:6">
      <c r="B25" s="1"/>
      <c r="C25" s="1"/>
      <c r="D25" s="7"/>
    </row>
    <row r="26" spans="1:6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tabSelected="1" workbookViewId="0">
      <selection activeCell="F10" sqref="F10"/>
    </sheetView>
  </sheetViews>
  <sheetFormatPr defaultRowHeight="13.2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4076887</v>
      </c>
      <c r="C2" s="1">
        <v>3354111</v>
      </c>
      <c r="D2" s="4">
        <f t="shared" ref="D2:D8" si="0">(C2-B2)/B2</f>
        <v>-0.17728624806132717</v>
      </c>
      <c r="F2" s="1"/>
      <c r="G2" s="1"/>
      <c r="H2" s="1"/>
      <c r="I2" s="1"/>
    </row>
    <row r="3" spans="1:9">
      <c r="A3" t="s">
        <v>29</v>
      </c>
      <c r="B3" s="1">
        <v>55272</v>
      </c>
      <c r="C3" s="1">
        <v>56154</v>
      </c>
      <c r="D3" s="4">
        <f t="shared" si="0"/>
        <v>1.5957446808510637E-2</v>
      </c>
      <c r="F3" s="1"/>
      <c r="G3" s="1"/>
      <c r="H3" s="1"/>
      <c r="I3" s="1"/>
    </row>
    <row r="4" spans="1:9" ht="26.4">
      <c r="A4" s="8" t="s">
        <v>30</v>
      </c>
      <c r="B4" s="1">
        <v>5026966</v>
      </c>
      <c r="C4" s="1">
        <v>4599023</v>
      </c>
      <c r="D4" s="4">
        <f t="shared" si="0"/>
        <v>-8.5129479690135165E-2</v>
      </c>
      <c r="F4" s="1"/>
      <c r="G4" s="1"/>
      <c r="H4" s="1"/>
      <c r="I4" s="1"/>
    </row>
    <row r="5" spans="1:9">
      <c r="A5" t="s">
        <v>31</v>
      </c>
      <c r="B5" s="1">
        <v>40022</v>
      </c>
      <c r="C5" s="1">
        <v>42060</v>
      </c>
      <c r="D5" s="4">
        <f t="shared" si="0"/>
        <v>5.0921992903902855E-2</v>
      </c>
      <c r="F5" s="1"/>
      <c r="G5" s="1"/>
      <c r="H5" s="1"/>
      <c r="I5" s="1"/>
    </row>
    <row r="6" spans="1:9">
      <c r="A6" t="s">
        <v>32</v>
      </c>
      <c r="B6" s="1">
        <v>1035414</v>
      </c>
      <c r="C6" s="1">
        <v>1099828</v>
      </c>
      <c r="D6" s="4">
        <f t="shared" si="0"/>
        <v>6.2210864446491931E-2</v>
      </c>
      <c r="F6" s="1"/>
      <c r="G6" s="1"/>
      <c r="H6" s="1"/>
      <c r="I6" s="1"/>
    </row>
    <row r="7" spans="1:9">
      <c r="A7" t="s">
        <v>34</v>
      </c>
      <c r="B7" s="1">
        <v>4213</v>
      </c>
      <c r="C7" s="1">
        <v>4802</v>
      </c>
      <c r="D7" s="4">
        <f t="shared" si="0"/>
        <v>0.13980536434844529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10238774</v>
      </c>
      <c r="C8" s="6">
        <f>SUM(C2:C7)</f>
        <v>9155978</v>
      </c>
      <c r="D8" s="7">
        <f t="shared" si="0"/>
        <v>-0.10575445849278439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B12" s="1"/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C18" s="1"/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C10" sqref="C10"/>
    </sheetView>
  </sheetViews>
  <sheetFormatPr defaultRowHeight="13.2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>
      <c r="A1" s="9" t="s">
        <v>1</v>
      </c>
      <c r="B1" s="2" t="s">
        <v>35</v>
      </c>
      <c r="C1" s="2" t="s">
        <v>36</v>
      </c>
      <c r="D1" s="3" t="s">
        <v>11</v>
      </c>
    </row>
    <row r="2" spans="1:9">
      <c r="A2" s="8" t="s">
        <v>18</v>
      </c>
      <c r="B2" s="25">
        <v>137485</v>
      </c>
      <c r="C2" s="25">
        <v>137907</v>
      </c>
      <c r="D2" s="4">
        <f t="shared" ref="D2:D19" si="0">(C2-B2)/B2</f>
        <v>3.0694257555369678E-3</v>
      </c>
      <c r="G2" s="1"/>
      <c r="I2" s="1"/>
    </row>
    <row r="3" spans="1:9">
      <c r="A3" s="8" t="s">
        <v>19</v>
      </c>
      <c r="B3" s="25">
        <v>85556</v>
      </c>
      <c r="C3" s="25">
        <v>89526</v>
      </c>
      <c r="D3" s="4">
        <f t="shared" si="0"/>
        <v>4.6402356351395578E-2</v>
      </c>
      <c r="G3" s="1"/>
      <c r="I3" s="1"/>
    </row>
    <row r="4" spans="1:9">
      <c r="A4" s="8" t="s">
        <v>3</v>
      </c>
      <c r="B4" s="25">
        <v>1867582</v>
      </c>
      <c r="C4" s="25">
        <v>2070689</v>
      </c>
      <c r="D4" s="4">
        <f t="shared" si="0"/>
        <v>0.1087539931312253</v>
      </c>
      <c r="E4" s="1"/>
      <c r="G4" s="21"/>
      <c r="I4" s="1"/>
    </row>
    <row r="5" spans="1:9">
      <c r="A5" s="8" t="s">
        <v>4</v>
      </c>
      <c r="B5" s="25">
        <v>19866</v>
      </c>
      <c r="C5" s="25">
        <v>10780</v>
      </c>
      <c r="D5" s="4">
        <f t="shared" si="0"/>
        <v>-0.4573643410852713</v>
      </c>
      <c r="G5" s="1"/>
      <c r="I5" s="1"/>
    </row>
    <row r="6" spans="1:9">
      <c r="A6" s="8" t="s">
        <v>5</v>
      </c>
      <c r="B6" s="25">
        <v>6886</v>
      </c>
      <c r="C6" s="25">
        <v>4771</v>
      </c>
      <c r="D6" s="4">
        <f t="shared" si="0"/>
        <v>-0.30714493174557073</v>
      </c>
      <c r="G6" s="1"/>
      <c r="I6" s="1"/>
    </row>
    <row r="7" spans="1:9">
      <c r="A7" s="8" t="s">
        <v>6</v>
      </c>
      <c r="B7" s="25">
        <v>46102</v>
      </c>
      <c r="C7" s="25">
        <v>74973</v>
      </c>
      <c r="D7" s="4">
        <f t="shared" si="0"/>
        <v>0.62624181163507009</v>
      </c>
      <c r="G7" s="1"/>
      <c r="I7" s="1"/>
    </row>
    <row r="8" spans="1:9">
      <c r="A8" s="8" t="s">
        <v>7</v>
      </c>
      <c r="B8" s="25">
        <v>22950</v>
      </c>
      <c r="C8" s="25">
        <v>23987</v>
      </c>
      <c r="D8" s="4">
        <f t="shared" si="0"/>
        <v>4.5185185185185182E-2</v>
      </c>
      <c r="G8" s="1"/>
      <c r="I8" s="1"/>
    </row>
    <row r="9" spans="1:9">
      <c r="A9" s="8" t="s">
        <v>8</v>
      </c>
      <c r="B9" s="25">
        <v>524886</v>
      </c>
      <c r="C9" s="25">
        <v>596298</v>
      </c>
      <c r="D9" s="4">
        <f t="shared" si="0"/>
        <v>0.13605239994970336</v>
      </c>
      <c r="G9" s="1"/>
      <c r="I9" s="1"/>
    </row>
    <row r="10" spans="1:9">
      <c r="A10" s="8" t="s">
        <v>9</v>
      </c>
      <c r="B10" s="25">
        <v>350738</v>
      </c>
      <c r="C10" s="25">
        <v>884348</v>
      </c>
      <c r="D10" s="4">
        <f t="shared" si="0"/>
        <v>1.5213920362207687</v>
      </c>
      <c r="E10" s="1"/>
      <c r="G10" s="1"/>
      <c r="I10" s="1"/>
    </row>
    <row r="11" spans="1:9" ht="26.4">
      <c r="A11" s="24" t="s">
        <v>20</v>
      </c>
      <c r="B11" s="25">
        <v>3302712</v>
      </c>
      <c r="C11" s="25">
        <v>3858672</v>
      </c>
      <c r="D11" s="4">
        <f t="shared" si="0"/>
        <v>0.16833438701285489</v>
      </c>
      <c r="E11" s="1"/>
      <c r="G11" s="1"/>
      <c r="I11" s="1"/>
    </row>
    <row r="12" spans="1:9" ht="26.4">
      <c r="A12" s="8" t="s">
        <v>21</v>
      </c>
      <c r="B12" s="25">
        <v>11728</v>
      </c>
      <c r="C12" s="25">
        <v>6610</v>
      </c>
      <c r="D12" s="4">
        <f t="shared" si="0"/>
        <v>-0.43639154160982263</v>
      </c>
      <c r="F12" s="1"/>
      <c r="G12" s="1"/>
      <c r="I12" s="1"/>
    </row>
    <row r="13" spans="1:9" ht="26.4">
      <c r="A13" s="8" t="s">
        <v>22</v>
      </c>
      <c r="B13" s="25">
        <v>5883</v>
      </c>
      <c r="C13" s="25">
        <v>4843</v>
      </c>
      <c r="D13" s="4">
        <f t="shared" si="0"/>
        <v>-0.1767805541390447</v>
      </c>
      <c r="G13" s="1"/>
      <c r="I13" s="1"/>
    </row>
    <row r="14" spans="1:9">
      <c r="A14" s="8" t="s">
        <v>23</v>
      </c>
      <c r="B14" s="25">
        <v>353539</v>
      </c>
      <c r="C14" s="25">
        <v>417954</v>
      </c>
      <c r="D14" s="4">
        <f t="shared" si="0"/>
        <v>0.18220054930290577</v>
      </c>
      <c r="G14" s="1"/>
      <c r="I14" s="1"/>
    </row>
    <row r="15" spans="1:9">
      <c r="A15" s="8" t="s">
        <v>24</v>
      </c>
      <c r="B15" s="25">
        <v>86851</v>
      </c>
      <c r="C15" s="25">
        <v>79777</v>
      </c>
      <c r="D15" s="4">
        <f t="shared" si="0"/>
        <v>-8.1449839380087735E-2</v>
      </c>
      <c r="G15" s="1"/>
      <c r="I15" s="1"/>
    </row>
    <row r="16" spans="1:9">
      <c r="A16" s="8" t="s">
        <v>25</v>
      </c>
      <c r="B16" s="25">
        <v>69313</v>
      </c>
      <c r="C16" s="25">
        <v>51487</v>
      </c>
      <c r="D16" s="4">
        <f t="shared" si="0"/>
        <v>-0.25718119256127997</v>
      </c>
      <c r="G16" s="1"/>
      <c r="I16" s="1"/>
    </row>
    <row r="17" spans="1:9" s="5" customFormat="1">
      <c r="A17" s="17" t="s">
        <v>26</v>
      </c>
      <c r="B17" s="25">
        <v>54936</v>
      </c>
      <c r="C17" s="25">
        <v>140588</v>
      </c>
      <c r="D17" s="4">
        <f t="shared" si="0"/>
        <v>1.5591233435270133</v>
      </c>
      <c r="G17" s="1"/>
      <c r="I17" s="6"/>
    </row>
    <row r="18" spans="1:9">
      <c r="A18" t="s">
        <v>10</v>
      </c>
      <c r="B18" s="25">
        <v>4794</v>
      </c>
      <c r="C18" s="25">
        <v>5508</v>
      </c>
      <c r="D18" s="4">
        <f t="shared" si="0"/>
        <v>0.14893617021276595</v>
      </c>
      <c r="G18" s="1"/>
    </row>
    <row r="19" spans="1:9">
      <c r="A19" t="s">
        <v>27</v>
      </c>
      <c r="B19" s="25">
        <v>140264</v>
      </c>
      <c r="C19" s="25">
        <v>175066</v>
      </c>
      <c r="D19" s="4">
        <f t="shared" si="0"/>
        <v>0.24811783493982775</v>
      </c>
    </row>
    <row r="20" spans="1:9">
      <c r="A20" s="17" t="s">
        <v>34</v>
      </c>
      <c r="B20" s="25">
        <v>114099</v>
      </c>
      <c r="C20" s="25">
        <v>423864</v>
      </c>
      <c r="D20" s="4">
        <f>('Składka wg grup Działu II'!C20-'Składka wg grup Działu II'!B20)/'Składka wg grup Działu II'!B20</f>
        <v>0.41122336636228224</v>
      </c>
    </row>
    <row r="21" spans="1:9">
      <c r="A21" s="5" t="s">
        <v>2</v>
      </c>
      <c r="B21" s="6">
        <f>SUM(B2:B20)</f>
        <v>7206170</v>
      </c>
      <c r="C21" s="6">
        <f>SUM(C2:C20)</f>
        <v>9057648</v>
      </c>
      <c r="D21" s="7">
        <f>(C21-B21)/B21</f>
        <v>0.25692954787355837</v>
      </c>
      <c r="E21" s="1"/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7"/>
    </row>
    <row r="25" spans="1:9">
      <c r="B25" s="1"/>
      <c r="C25" s="1"/>
      <c r="D25" s="7"/>
    </row>
    <row r="26" spans="1:9">
      <c r="B26" s="1"/>
      <c r="D26" s="7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5"/>
  <sheetViews>
    <sheetView workbookViewId="0">
      <selection activeCell="B18" sqref="B18"/>
    </sheetView>
  </sheetViews>
  <sheetFormatPr defaultRowHeight="13.2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13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14</v>
      </c>
      <c r="B5" s="1">
        <v>3228184</v>
      </c>
      <c r="C5" s="1">
        <v>2774136</v>
      </c>
      <c r="D5" s="4">
        <f>(C5-B5)/B5</f>
        <v>-0.14065121442891731</v>
      </c>
    </row>
    <row r="6" spans="1:8">
      <c r="A6" s="13" t="s">
        <v>15</v>
      </c>
      <c r="B6" s="1">
        <v>1328716</v>
      </c>
      <c r="C6" s="1">
        <v>1387597</v>
      </c>
      <c r="D6" s="4">
        <f>(C6-B6)/B6</f>
        <v>4.4314210109609578E-2</v>
      </c>
    </row>
    <row r="7" spans="1:8">
      <c r="A7" s="13" t="s">
        <v>16</v>
      </c>
      <c r="B7" s="14">
        <v>1934251</v>
      </c>
      <c r="C7" s="14">
        <v>1393364</v>
      </c>
      <c r="D7" s="4">
        <f>(C7-B7)/B7</f>
        <v>-0.27963640706402632</v>
      </c>
    </row>
    <row r="8" spans="1:8">
      <c r="A8" s="13" t="s">
        <v>33</v>
      </c>
      <c r="B8" s="14">
        <v>235965</v>
      </c>
      <c r="C8" s="14">
        <v>261727</v>
      </c>
      <c r="D8" s="4">
        <f>(C8-B8)/B8</f>
        <v>0.10917720848430912</v>
      </c>
    </row>
    <row r="9" spans="1:8">
      <c r="A9" s="13" t="s">
        <v>17</v>
      </c>
      <c r="B9" s="1">
        <v>1698643</v>
      </c>
      <c r="C9" s="1">
        <v>1131704</v>
      </c>
      <c r="D9" s="4">
        <f>(C9-B9)/B9</f>
        <v>-0.33375994838232637</v>
      </c>
    </row>
    <row r="10" spans="1:8">
      <c r="E10" s="1"/>
      <c r="F10" s="1"/>
    </row>
    <row r="12" spans="1:8">
      <c r="A12" s="2" t="s">
        <v>12</v>
      </c>
      <c r="E12" s="1"/>
    </row>
    <row r="13" spans="1:8">
      <c r="E13" s="1"/>
      <c r="G13" s="5"/>
    </row>
    <row r="14" spans="1:8">
      <c r="A14" s="13" t="s">
        <v>14</v>
      </c>
      <c r="B14" s="1">
        <v>3690815</v>
      </c>
      <c r="C14" s="1">
        <v>3742799</v>
      </c>
      <c r="D14" s="4">
        <f t="shared" ref="D14:D18" si="0">(C14-B14)/B14</f>
        <v>1.4084694030993154E-2</v>
      </c>
      <c r="G14" s="13"/>
      <c r="H14" s="23"/>
    </row>
    <row r="15" spans="1:8">
      <c r="A15" s="13" t="s">
        <v>15</v>
      </c>
      <c r="B15" s="1">
        <v>500753</v>
      </c>
      <c r="C15" s="1">
        <v>114048</v>
      </c>
      <c r="D15" s="4">
        <f t="shared" si="0"/>
        <v>-0.77224699602398783</v>
      </c>
      <c r="G15" s="13"/>
      <c r="H15" s="22"/>
    </row>
    <row r="16" spans="1:8">
      <c r="A16" s="13" t="s">
        <v>16</v>
      </c>
      <c r="B16" s="1">
        <v>1985025</v>
      </c>
      <c r="C16" s="1">
        <v>1252343</v>
      </c>
      <c r="D16" s="4">
        <f t="shared" si="0"/>
        <v>-0.3691046712258032</v>
      </c>
      <c r="G16" s="13"/>
      <c r="H16" s="22"/>
    </row>
    <row r="17" spans="1:8">
      <c r="A17" s="13" t="s">
        <v>33</v>
      </c>
      <c r="B17" s="1">
        <v>191073</v>
      </c>
      <c r="C17" s="1">
        <v>121173</v>
      </c>
      <c r="D17" s="4">
        <f t="shared" si="0"/>
        <v>-0.3658287670157479</v>
      </c>
      <c r="E17" s="1"/>
      <c r="G17" s="13"/>
      <c r="H17" s="4"/>
    </row>
    <row r="18" spans="1:8">
      <c r="A18" s="13" t="s">
        <v>17</v>
      </c>
      <c r="B18" s="1">
        <v>1793908</v>
      </c>
      <c r="C18" s="1">
        <v>1131170</v>
      </c>
      <c r="D18" s="4">
        <f t="shared" si="0"/>
        <v>-0.3694381205725154</v>
      </c>
      <c r="H18" s="22"/>
    </row>
    <row r="19" spans="1:8">
      <c r="A19" s="15"/>
      <c r="B19" s="16"/>
      <c r="C19" s="16"/>
      <c r="G19" s="13"/>
      <c r="H19" s="22"/>
    </row>
    <row r="20" spans="1:8">
      <c r="E20" s="1"/>
      <c r="F20" s="1"/>
      <c r="G20" s="13"/>
      <c r="H20" s="22"/>
    </row>
    <row r="21" spans="1:8">
      <c r="G21" s="13"/>
      <c r="H21" s="22"/>
    </row>
    <row r="22" spans="1:8">
      <c r="G22" s="13"/>
      <c r="H22" s="4"/>
    </row>
    <row r="23" spans="1:8">
      <c r="F23" s="1"/>
      <c r="H23" s="6"/>
    </row>
    <row r="25" spans="1:8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2016-09-05T13:09:46Z</dcterms:modified>
</cp:coreProperties>
</file>