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6" windowWidth="11352" windowHeight="8700" tabRatio="859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25725"/>
</workbook>
</file>

<file path=xl/calcChain.xml><?xml version="1.0" encoding="utf-8"?>
<calcChain xmlns="http://schemas.openxmlformats.org/spreadsheetml/2006/main">
  <c r="D6" i="4"/>
  <c r="D7"/>
  <c r="D8"/>
  <c r="D9"/>
  <c r="D10"/>
  <c r="D11"/>
  <c r="D12"/>
  <c r="D13"/>
  <c r="D14"/>
  <c r="D15"/>
  <c r="D16"/>
  <c r="D17"/>
  <c r="D18"/>
  <c r="D19"/>
  <c r="D20"/>
  <c r="D5"/>
  <c r="B8" i="7"/>
  <c r="C8"/>
  <c r="C21" i="6"/>
  <c r="B21"/>
  <c r="D6"/>
  <c r="D14" i="3"/>
  <c r="C21" i="4"/>
  <c r="B21"/>
  <c r="D3"/>
  <c r="D4"/>
  <c r="D2"/>
  <c r="C8" i="9"/>
  <c r="D2"/>
  <c r="D3"/>
  <c r="D4"/>
  <c r="D5"/>
  <c r="D6"/>
  <c r="D7"/>
  <c r="D7" i="7"/>
  <c r="B8" i="9"/>
  <c r="D20" i="6"/>
  <c r="D17" i="3"/>
  <c r="D8"/>
  <c r="D6"/>
  <c r="D7"/>
  <c r="D9"/>
  <c r="D16"/>
  <c r="D15"/>
  <c r="D3" i="7"/>
  <c r="D4"/>
  <c r="D6"/>
  <c r="D2"/>
  <c r="D3" i="6"/>
  <c r="D4"/>
  <c r="D5"/>
  <c r="D7"/>
  <c r="D8"/>
  <c r="D9"/>
  <c r="D10"/>
  <c r="D11"/>
  <c r="D12"/>
  <c r="D13"/>
  <c r="D14"/>
  <c r="D15"/>
  <c r="D16"/>
  <c r="D17"/>
  <c r="D18"/>
  <c r="D19"/>
  <c r="D2"/>
  <c r="D18" i="3"/>
  <c r="D5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<sst xmlns="http://schemas.openxmlformats.org/spreadsheetml/2006/main" count="86" uniqueCount="37">
  <si>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</si>
  <si>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</si>
  <si>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</si>
  <si>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</si>
  <si>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</si>
  <si>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</si>
  <si>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</si>
  <si>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</si>
  <si>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</si>
  <si>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</si>
  <si>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</si>
  <si>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</si>
  <si>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</si>
  <si>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</si>
  <si>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</si>
  <si>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</si>
  <si>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</si>
  <si>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</si>
  <si>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</si>
  <si>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</si>
  <si>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</si>
  <si>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</si>
  <si>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</si>
  <si>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</si>
  <si>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</si>
  <si>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</si>
  <si>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</si>
  <si>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</si>
  <si>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</si>
  <si>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</si>
  <si>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</si>
  <si>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</si>
  <si>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</si>
  <si>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</si>
  <si>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</si>
  <si>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III kw. 2015 (tys. zł)</t>
  </si>
  <si>
    <t>III kw. 2016 (tys. zł)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</si>
</sst>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B15" sqref="B15"/>
    </sheetView>
  </sheetViews>
  <sheetFormatPr defaultRowHeight="13.2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6371848.257410001</v>
      </c>
      <c r="C2" s="1">
        <v>5897749.0363600012</v>
      </c>
      <c r="D2" s="20">
        <f t="shared" ref="D2:D8" si="0">(C2-B2)/B2</f>
        <v>-7.4405290568345939E-2</v>
      </c>
      <c r="F2" s="1"/>
      <c r="G2" s="1"/>
      <c r="H2" s="1"/>
      <c r="I2" s="1"/>
    </row>
    <row r="3" spans="1:9">
      <c r="A3" t="s">
        <v>29</v>
      </c>
      <c r="B3" s="1">
        <v>87347.24801000001</v>
      </c>
      <c r="C3" s="1">
        <v>96539.453529999999</v>
      </c>
      <c r="D3" s="20">
        <f t="shared" si="0"/>
        <v>0.10523749436213048</v>
      </c>
      <c r="F3" s="1"/>
      <c r="G3" s="1"/>
      <c r="H3" s="1"/>
      <c r="I3" s="1"/>
    </row>
    <row r="4" spans="1:9" ht="26.4">
      <c r="A4" s="8" t="s">
        <v>30</v>
      </c>
      <c r="B4" s="1">
        <v>10201604.232499998</v>
      </c>
      <c r="C4" s="1">
        <v>7598208.7024299987</v>
      </c>
      <c r="D4" s="20">
        <f t="shared" si="0"/>
        <v>-0.25519471945168892</v>
      </c>
      <c r="F4" s="1"/>
      <c r="G4" s="1"/>
      <c r="H4" s="1"/>
      <c r="I4" s="1"/>
    </row>
    <row r="5" spans="1:9">
      <c r="A5" t="s">
        <v>31</v>
      </c>
      <c r="B5" s="1">
        <v>95834.914319999996</v>
      </c>
      <c r="C5" s="1">
        <v>101540.13879999999</v>
      </c>
      <c r="D5" s="20">
        <f t="shared" si="0"/>
        <v>5.9531795071572934E-2</v>
      </c>
      <c r="F5" s="1"/>
      <c r="G5" s="1"/>
      <c r="H5" s="1"/>
      <c r="I5" s="1"/>
    </row>
    <row r="6" spans="1:9">
      <c r="A6" t="s">
        <v>32</v>
      </c>
      <c r="B6" s="1">
        <v>4056739.8688299987</v>
      </c>
      <c r="C6" s="1">
        <v>4101678.0654200008</v>
      </c>
      <c r="D6" s="20">
        <f t="shared" si="0"/>
        <v>1.1077416359694454E-2</v>
      </c>
      <c r="F6" s="1"/>
      <c r="G6" s="1"/>
      <c r="H6" s="1"/>
      <c r="I6" s="1"/>
    </row>
    <row r="7" spans="1:9">
      <c r="A7" t="s">
        <v>34</v>
      </c>
      <c r="B7" s="1">
        <v>15077.46566</v>
      </c>
      <c r="C7" s="1">
        <v>17491.606059999998</v>
      </c>
      <c r="D7" s="20">
        <f t="shared" si="0"/>
        <v>0.16011579495117872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20828451.986729994</v>
      </c>
      <c r="C8" s="6">
        <f>SUM(C2:C7)</f>
        <v>17813207.002599999</v>
      </c>
      <c r="D8" s="7">
        <f t="shared" si="0"/>
        <v>-0.14476567850798688</v>
      </c>
      <c r="E8" s="6"/>
      <c r="F8" s="1"/>
      <c r="G8" s="6"/>
      <c r="H8" s="1"/>
      <c r="I8" s="6"/>
    </row>
    <row r="9" spans="1:9">
      <c r="B9" s="1"/>
      <c r="C9" s="1"/>
      <c r="D9" s="7"/>
    </row>
    <row r="10" spans="1:9">
      <c r="B10" s="1"/>
      <c r="C10" s="1"/>
      <c r="D10" s="7"/>
      <c r="E10" s="1"/>
      <c r="G10" s="1"/>
      <c r="I10" s="1"/>
    </row>
    <row r="11" spans="1:9">
      <c r="B11" s="1"/>
      <c r="C11" s="1"/>
      <c r="D11" s="7"/>
      <c r="E11" s="1"/>
      <c r="G11" s="1"/>
      <c r="I11" s="1"/>
    </row>
    <row r="12" spans="1:9">
      <c r="B12" s="10"/>
      <c r="C12" s="10"/>
      <c r="D12" s="7"/>
      <c r="F12" s="21"/>
      <c r="H12" s="1"/>
    </row>
    <row r="13" spans="1:9">
      <c r="B13" s="1"/>
      <c r="C13" s="10"/>
      <c r="D13" s="7"/>
      <c r="F13" s="1"/>
      <c r="H13" s="1"/>
    </row>
    <row r="14" spans="1:9">
      <c r="B14" s="1"/>
      <c r="C14" s="10"/>
      <c r="D14" s="7"/>
      <c r="F14" s="1"/>
      <c r="H14" s="1"/>
    </row>
    <row r="15" spans="1:9">
      <c r="B15" s="1"/>
      <c r="C15" s="10"/>
      <c r="D15" s="7"/>
      <c r="F15" s="1"/>
      <c r="H15" s="1"/>
    </row>
    <row r="16" spans="1:9">
      <c r="B16" s="1"/>
      <c r="C16" s="10"/>
      <c r="D16" s="7"/>
      <c r="F16" s="1"/>
      <c r="H16" s="1"/>
    </row>
    <row r="17" spans="2:8">
      <c r="B17" s="1"/>
      <c r="C17" s="10"/>
      <c r="D17" s="7"/>
      <c r="F17" s="1"/>
      <c r="H17" s="1"/>
    </row>
    <row r="18" spans="2:8">
      <c r="B18" s="1"/>
      <c r="C18" s="10"/>
      <c r="D18"/>
      <c r="F18" s="1"/>
      <c r="H18" s="1"/>
    </row>
    <row r="19" spans="2:8">
      <c r="B19" s="1"/>
      <c r="C19" s="10"/>
      <c r="D19"/>
      <c r="F19" s="1"/>
      <c r="H19" s="1"/>
    </row>
    <row r="20" spans="2:8">
      <c r="C20" s="10"/>
      <c r="D20"/>
      <c r="F20" s="1"/>
      <c r="H20" s="1"/>
    </row>
    <row r="21" spans="2:8">
      <c r="F21" s="1"/>
      <c r="H21" s="1"/>
    </row>
    <row r="22" spans="2:8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I26"/>
  <sheetViews>
    <sheetView workbookViewId="0">
      <selection activeCell="B22" sqref="B22:E27"/>
    </sheetView>
  </sheetViews>
  <sheetFormatPr defaultRowHeight="13.2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  <c r="F1" s="18"/>
      <c r="G1" s="18"/>
      <c r="H1" s="19"/>
      <c r="I1" s="19"/>
    </row>
    <row r="2" spans="1:9">
      <c r="A2" s="8" t="s">
        <v>18</v>
      </c>
      <c r="B2" s="1">
        <v>1190148.02816</v>
      </c>
      <c r="C2" s="1">
        <v>1039030.3997000002</v>
      </c>
      <c r="D2" s="4">
        <f>(C2-B2)/B2</f>
        <v>-0.12697380904258743</v>
      </c>
      <c r="F2" s="1"/>
      <c r="G2" s="1"/>
      <c r="H2" s="19"/>
      <c r="I2" s="19"/>
    </row>
    <row r="3" spans="1:9">
      <c r="A3" s="8" t="s">
        <v>19</v>
      </c>
      <c r="B3" s="1">
        <v>423691.23241999996</v>
      </c>
      <c r="C3" s="1">
        <v>467800.18244</v>
      </c>
      <c r="D3" s="4">
        <f t="shared" ref="D3:D21" si="0">(C3-B3)/B3</f>
        <v>0.10410635539485363</v>
      </c>
      <c r="F3" s="1"/>
      <c r="G3" s="1"/>
      <c r="H3" s="19"/>
      <c r="I3" s="19"/>
    </row>
    <row r="4" spans="1:9">
      <c r="A4" s="8" t="s">
        <v>3</v>
      </c>
      <c r="B4" s="25">
        <v>4017353.5681499997</v>
      </c>
      <c r="C4" s="25">
        <v>4758858.5979600009</v>
      </c>
      <c r="D4" s="4">
        <f t="shared" si="0"/>
        <v>0.18457549658778624</v>
      </c>
      <c r="F4" s="1"/>
      <c r="G4" s="1"/>
      <c r="H4" s="19"/>
      <c r="I4" s="19"/>
    </row>
    <row r="5" spans="1:9">
      <c r="A5" s="8" t="s">
        <v>4</v>
      </c>
      <c r="B5" s="25">
        <v>20890.928769999999</v>
      </c>
      <c r="C5" s="25">
        <v>21138.474549999999</v>
      </c>
      <c r="D5" s="4">
        <f t="shared" si="0"/>
        <v>1.1849438707362957E-2</v>
      </c>
      <c r="F5" s="1"/>
      <c r="G5" s="1"/>
      <c r="H5" s="19"/>
      <c r="I5" s="19"/>
    </row>
    <row r="6" spans="1:9">
      <c r="A6" s="8" t="s">
        <v>5</v>
      </c>
      <c r="B6" s="1">
        <v>20554.42108</v>
      </c>
      <c r="C6" s="1">
        <v>12879.078449999999</v>
      </c>
      <c r="D6" s="4">
        <f t="shared" si="0"/>
        <v>-0.37341565593731629</v>
      </c>
      <c r="F6" s="1"/>
      <c r="G6" s="1"/>
      <c r="H6" s="19"/>
      <c r="I6" s="19"/>
    </row>
    <row r="7" spans="1:9">
      <c r="A7" s="8" t="s">
        <v>6</v>
      </c>
      <c r="B7" s="25">
        <v>74784.423909999998</v>
      </c>
      <c r="C7" s="25">
        <v>61270.730439999999</v>
      </c>
      <c r="D7" s="4">
        <f t="shared" si="0"/>
        <v>-0.18070197995057335</v>
      </c>
      <c r="F7" s="1"/>
      <c r="G7" s="1"/>
      <c r="H7" s="19"/>
      <c r="I7" s="19"/>
    </row>
    <row r="8" spans="1:9">
      <c r="A8" s="8" t="s">
        <v>7</v>
      </c>
      <c r="B8" s="25">
        <v>90233.720529999991</v>
      </c>
      <c r="C8" s="25">
        <v>93080.775039999993</v>
      </c>
      <c r="D8" s="4">
        <f t="shared" si="0"/>
        <v>3.1552001771371511E-2</v>
      </c>
      <c r="F8" s="1"/>
      <c r="G8" s="1"/>
      <c r="H8" s="19"/>
      <c r="I8" s="19"/>
    </row>
    <row r="9" spans="1:9">
      <c r="A9" s="8" t="s">
        <v>8</v>
      </c>
      <c r="B9" s="25">
        <v>2226375.2751100007</v>
      </c>
      <c r="C9" s="25">
        <v>2243009.9249</v>
      </c>
      <c r="D9" s="4">
        <f t="shared" si="0"/>
        <v>7.4716288740573414E-3</v>
      </c>
      <c r="E9" s="1"/>
      <c r="F9" s="1"/>
      <c r="G9" s="1"/>
      <c r="H9" s="19"/>
      <c r="I9" s="19"/>
    </row>
    <row r="10" spans="1:9">
      <c r="A10" s="8" t="s">
        <v>9</v>
      </c>
      <c r="B10" s="25">
        <v>1688419.7578900002</v>
      </c>
      <c r="C10" s="25">
        <v>1793501.7843000002</v>
      </c>
      <c r="D10" s="4">
        <f t="shared" si="0"/>
        <v>6.2236908753851468E-2</v>
      </c>
      <c r="F10" s="1"/>
      <c r="G10" s="1"/>
      <c r="H10" s="19"/>
      <c r="I10" s="19"/>
    </row>
    <row r="11" spans="1:9" ht="26.4">
      <c r="A11" s="24" t="s">
        <v>20</v>
      </c>
      <c r="B11" s="25">
        <v>6017288.6321700001</v>
      </c>
      <c r="C11" s="25">
        <v>7965762.6580300005</v>
      </c>
      <c r="D11" s="4">
        <f t="shared" si="0"/>
        <v>0.32381262474978317</v>
      </c>
      <c r="F11" s="1"/>
      <c r="G11" s="1"/>
      <c r="H11" s="19"/>
      <c r="I11" s="19"/>
    </row>
    <row r="12" spans="1:9" ht="26.4">
      <c r="A12" s="8" t="s">
        <v>21</v>
      </c>
      <c r="B12" s="25">
        <v>14074.62139</v>
      </c>
      <c r="C12" s="25">
        <v>13662.67843</v>
      </c>
      <c r="D12" s="4">
        <f t="shared" si="0"/>
        <v>-2.9268493168326734E-2</v>
      </c>
      <c r="F12" s="1"/>
      <c r="G12" s="21"/>
      <c r="H12" s="19"/>
      <c r="I12" s="19"/>
    </row>
    <row r="13" spans="1:9" ht="26.4">
      <c r="A13" s="8" t="s">
        <v>22</v>
      </c>
      <c r="B13" s="25">
        <v>22706.800619999998</v>
      </c>
      <c r="C13" s="25">
        <v>22455.53212</v>
      </c>
      <c r="D13" s="4">
        <f t="shared" si="0"/>
        <v>-1.1065781754329701E-2</v>
      </c>
      <c r="F13" s="1"/>
      <c r="G13" s="1"/>
      <c r="H13" s="19"/>
      <c r="I13" s="19"/>
    </row>
    <row r="14" spans="1:9">
      <c r="A14" s="8" t="s">
        <v>23</v>
      </c>
      <c r="B14" s="25">
        <v>1525515.53156</v>
      </c>
      <c r="C14" s="25">
        <v>1365332.0207699998</v>
      </c>
      <c r="D14" s="4">
        <f t="shared" si="0"/>
        <v>-0.10500287114494057</v>
      </c>
      <c r="F14" s="1"/>
      <c r="G14" s="1"/>
      <c r="H14" s="19"/>
      <c r="I14" s="19"/>
    </row>
    <row r="15" spans="1:9">
      <c r="A15" s="8" t="s">
        <v>24</v>
      </c>
      <c r="B15" s="25">
        <v>306862.02244999999</v>
      </c>
      <c r="C15" s="25">
        <v>321847.29000999994</v>
      </c>
      <c r="D15" s="4">
        <f t="shared" si="0"/>
        <v>4.8833894270646168E-2</v>
      </c>
      <c r="F15" s="1"/>
      <c r="G15" s="1"/>
      <c r="H15" s="19"/>
      <c r="I15" s="19"/>
    </row>
    <row r="16" spans="1:9">
      <c r="A16" s="8" t="s">
        <v>25</v>
      </c>
      <c r="B16" s="25">
        <v>252178.17512999999</v>
      </c>
      <c r="C16" s="25">
        <v>256237.78483000002</v>
      </c>
      <c r="D16" s="4">
        <f t="shared" si="0"/>
        <v>1.6098180177199183E-2</v>
      </c>
      <c r="F16" s="1"/>
      <c r="G16" s="1"/>
      <c r="H16" s="19"/>
      <c r="I16" s="19"/>
    </row>
    <row r="17" spans="1:6" s="5" customFormat="1">
      <c r="A17" s="17" t="s">
        <v>26</v>
      </c>
      <c r="B17" s="25">
        <v>605343.27921999991</v>
      </c>
      <c r="C17" s="25">
        <v>533676.53214999998</v>
      </c>
      <c r="D17" s="4">
        <f t="shared" si="0"/>
        <v>-0.11839025810668012</v>
      </c>
      <c r="F17" s="6"/>
    </row>
    <row r="18" spans="1:6">
      <c r="A18" t="s">
        <v>10</v>
      </c>
      <c r="B18" s="25">
        <v>154522.89620000002</v>
      </c>
      <c r="C18" s="25">
        <v>41376.729950000001</v>
      </c>
      <c r="D18" s="4">
        <f t="shared" si="0"/>
        <v>-0.73222913259116096</v>
      </c>
      <c r="F18" s="1"/>
    </row>
    <row r="19" spans="1:6">
      <c r="A19" t="s">
        <v>27</v>
      </c>
      <c r="B19" s="25">
        <v>468264.71072000003</v>
      </c>
      <c r="C19" s="25">
        <v>610242.38822999992</v>
      </c>
      <c r="D19" s="4">
        <f t="shared" si="0"/>
        <v>0.3031996096645766</v>
      </c>
      <c r="F19" s="1"/>
    </row>
    <row r="20" spans="1:6">
      <c r="A20" s="17" t="s">
        <v>34</v>
      </c>
      <c r="B20" s="25">
        <v>930710.50878000015</v>
      </c>
      <c r="C20" s="25">
        <v>1269284.1858699999</v>
      </c>
      <c r="D20" s="4">
        <f t="shared" si="0"/>
        <v>0.36377979392734167</v>
      </c>
      <c r="F20" s="1"/>
    </row>
    <row r="21" spans="1:6" s="5" customFormat="1">
      <c r="A21" s="5" t="s">
        <v>2</v>
      </c>
      <c r="B21" s="6">
        <f>SUM(B2:B20)</f>
        <v>20049918.534260001</v>
      </c>
      <c r="C21" s="6">
        <f>SUM(C2:C20)</f>
        <v>22890447.74817</v>
      </c>
      <c r="D21" s="7">
        <f t="shared" si="0"/>
        <v>0.14167285563062446</v>
      </c>
      <c r="F21" s="6"/>
    </row>
    <row r="22" spans="1:6">
      <c r="B22" s="6"/>
      <c r="C22" s="1"/>
      <c r="D22" s="7"/>
    </row>
    <row r="23" spans="1:6">
      <c r="B23" s="1"/>
      <c r="C23" s="1"/>
      <c r="D23" s="7"/>
    </row>
    <row r="24" spans="1:6">
      <c r="B24" s="1"/>
      <c r="C24" s="1"/>
      <c r="D24" s="7"/>
    </row>
    <row r="25" spans="1:6">
      <c r="B25" s="1"/>
      <c r="C25" s="1"/>
      <c r="D25" s="7"/>
    </row>
    <row r="26" spans="1:6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I30"/>
  <sheetViews>
    <sheetView workbookViewId="0">
      <selection activeCell="C4" sqref="C4"/>
    </sheetView>
  </sheetViews>
  <sheetFormatPr defaultRowHeight="13.2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5719658.0619599987</v>
      </c>
      <c r="C2" s="1">
        <v>4773410.2421300011</v>
      </c>
      <c r="D2" s="4">
        <f t="shared" ref="D2:D8" si="0">(C2-B2)/B2</f>
        <v>-0.16543783030025044</v>
      </c>
      <c r="F2" s="1"/>
      <c r="G2" s="1"/>
      <c r="H2" s="1"/>
      <c r="I2" s="1"/>
    </row>
    <row r="3" spans="1:9">
      <c r="A3" t="s">
        <v>29</v>
      </c>
      <c r="B3" s="1">
        <v>84237.31299999998</v>
      </c>
      <c r="C3" s="1">
        <v>85735.307030000025</v>
      </c>
      <c r="D3" s="4">
        <f t="shared" si="0"/>
        <v>1.7783022471289482E-2</v>
      </c>
      <c r="F3" s="1"/>
      <c r="G3" s="1"/>
      <c r="H3" s="1"/>
      <c r="I3" s="1"/>
    </row>
    <row r="4" spans="1:9" ht="26.4">
      <c r="A4" s="8" t="s">
        <v>30</v>
      </c>
      <c r="B4" s="1">
        <v>7135705.8864100007</v>
      </c>
      <c r="C4" s="1">
        <v>6934755.0947899995</v>
      </c>
      <c r="D4" s="4">
        <f t="shared" si="0"/>
        <v>-2.8161305246999224E-2</v>
      </c>
      <c r="F4" s="1"/>
      <c r="G4" s="1"/>
      <c r="H4" s="1"/>
      <c r="I4" s="1"/>
    </row>
    <row r="5" spans="1:9">
      <c r="A5" t="s">
        <v>31</v>
      </c>
      <c r="B5" s="1">
        <v>62446.695579999992</v>
      </c>
      <c r="C5" s="1">
        <v>62330.797039999983</v>
      </c>
      <c r="D5" s="4">
        <f t="shared" si="0"/>
        <v>-1.8559595335438123E-3</v>
      </c>
      <c r="F5" s="1"/>
      <c r="G5" s="1"/>
      <c r="H5" s="1"/>
      <c r="I5" s="1"/>
    </row>
    <row r="6" spans="1:9">
      <c r="A6" t="s">
        <v>32</v>
      </c>
      <c r="B6" s="1">
        <v>1560581.0643500001</v>
      </c>
      <c r="C6" s="1">
        <v>1656229.9778100001</v>
      </c>
      <c r="D6" s="4">
        <f t="shared" si="0"/>
        <v>6.1290576724919332E-2</v>
      </c>
      <c r="F6" s="1"/>
      <c r="G6" s="1"/>
      <c r="H6" s="1"/>
      <c r="I6" s="1"/>
    </row>
    <row r="7" spans="1:9">
      <c r="A7" t="s">
        <v>34</v>
      </c>
      <c r="B7" s="1">
        <v>6686.4812200000006</v>
      </c>
      <c r="C7" s="1">
        <v>7089.7619999999997</v>
      </c>
      <c r="D7" s="4">
        <f t="shared" si="0"/>
        <v>6.0312856154256737E-2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14569315.502519999</v>
      </c>
      <c r="C8" s="6">
        <f>SUM(C2:C7)</f>
        <v>13519551.1808</v>
      </c>
      <c r="D8" s="7">
        <f t="shared" si="0"/>
        <v>-7.2053098276197311E-2</v>
      </c>
      <c r="E8"/>
      <c r="F8" s="1"/>
      <c r="G8" s="6"/>
      <c r="H8" s="6"/>
      <c r="I8" s="6"/>
    </row>
    <row r="9" spans="1:9">
      <c r="B9" s="1"/>
      <c r="C9" s="1"/>
      <c r="D9" s="7"/>
      <c r="E9" s="1"/>
    </row>
    <row r="10" spans="1:9">
      <c r="B10" s="1"/>
      <c r="C10" s="1"/>
      <c r="D10" s="7"/>
      <c r="E10" s="1"/>
    </row>
    <row r="11" spans="1:9">
      <c r="B11" s="1"/>
      <c r="C11" s="1"/>
      <c r="D11" s="7"/>
      <c r="F11" s="1"/>
      <c r="H11" s="1"/>
    </row>
    <row r="12" spans="1:9">
      <c r="B12" s="1"/>
      <c r="C12" s="1"/>
      <c r="D12" s="7"/>
      <c r="F12" s="1"/>
      <c r="H12" s="1"/>
    </row>
    <row r="13" spans="1:9">
      <c r="B13" s="1"/>
      <c r="C13" s="1"/>
      <c r="D13" s="7"/>
      <c r="F13" s="1"/>
      <c r="H13" s="1"/>
    </row>
    <row r="14" spans="1:9">
      <c r="F14" s="1"/>
      <c r="H14" s="1"/>
    </row>
    <row r="15" spans="1:9">
      <c r="D15" s="12"/>
      <c r="F15" s="1"/>
      <c r="H15" s="1"/>
    </row>
    <row r="16" spans="1:9">
      <c r="D16" s="12"/>
      <c r="E16" s="10"/>
      <c r="F16" s="1"/>
      <c r="H16" s="1"/>
    </row>
    <row r="17" spans="2:8">
      <c r="B17" s="1"/>
      <c r="C17" s="1"/>
      <c r="D17" s="12"/>
      <c r="E17" s="10"/>
      <c r="F17" s="1"/>
      <c r="H17" s="1"/>
    </row>
    <row r="18" spans="2:8">
      <c r="C18" s="1"/>
      <c r="D18" s="12"/>
      <c r="E18" s="10"/>
      <c r="F18" s="1"/>
      <c r="H18" s="1"/>
    </row>
    <row r="19" spans="2:8">
      <c r="D19" s="12"/>
      <c r="E19" s="10"/>
      <c r="F19" s="1"/>
      <c r="H19" s="1"/>
    </row>
    <row r="20" spans="2:8">
      <c r="D20" s="12"/>
      <c r="E20" s="10"/>
      <c r="F20" s="1"/>
      <c r="H20" s="1"/>
    </row>
    <row r="21" spans="2:8">
      <c r="D21" s="12"/>
      <c r="E21" s="10"/>
      <c r="F21" s="1"/>
      <c r="H21" s="1"/>
    </row>
    <row r="22" spans="2:8">
      <c r="D22" s="12"/>
      <c r="E22" s="10"/>
      <c r="F22" s="1"/>
      <c r="H22" s="1"/>
    </row>
    <row r="23" spans="2:8">
      <c r="F23" s="1"/>
      <c r="H23" s="1"/>
    </row>
    <row r="24" spans="2:8">
      <c r="F24" s="1"/>
      <c r="H24" s="1"/>
    </row>
    <row r="25" spans="2:8">
      <c r="F25" s="1"/>
      <c r="H25" s="1"/>
    </row>
    <row r="26" spans="2:8">
      <c r="F26" s="1"/>
      <c r="H26" s="1"/>
    </row>
    <row r="27" spans="2:8">
      <c r="F27" s="1"/>
      <c r="H27" s="1"/>
    </row>
    <row r="28" spans="2:8">
      <c r="F28" s="1"/>
      <c r="H28" s="1"/>
    </row>
    <row r="29" spans="2:8">
      <c r="F29" s="1"/>
      <c r="H29" s="1"/>
    </row>
    <row r="30" spans="2:8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"/>
  <dimension ref="A1:I35"/>
  <sheetViews>
    <sheetView workbookViewId="0">
      <selection activeCell="B24" sqref="B24"/>
    </sheetView>
  </sheetViews>
  <sheetFormatPr defaultRowHeight="13.2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>
      <c r="A1" s="9" t="s">
        <v>1</v>
      </c>
      <c r="B1" s="2" t="s">
        <v>35</v>
      </c>
      <c r="C1" s="2" t="s">
        <v>36</v>
      </c>
      <c r="D1" s="3" t="s">
        <v>11</v>
      </c>
    </row>
    <row r="2" spans="1:9">
      <c r="A2" s="8" t="s">
        <v>18</v>
      </c>
      <c r="B2" s="25">
        <v>212136.60046000007</v>
      </c>
      <c r="C2" s="25">
        <v>216995.30531</v>
      </c>
      <c r="D2" s="4">
        <f t="shared" ref="D2:D19" si="0">(C2-B2)/B2</f>
        <v>2.2903661317586102E-2</v>
      </c>
      <c r="G2" s="1"/>
      <c r="I2" s="1"/>
    </row>
    <row r="3" spans="1:9">
      <c r="A3" s="8" t="s">
        <v>19</v>
      </c>
      <c r="B3" s="25">
        <v>123396.73052000001</v>
      </c>
      <c r="C3" s="25">
        <v>133527.61468000003</v>
      </c>
      <c r="D3" s="4">
        <f t="shared" si="0"/>
        <v>8.2100101982507653E-2</v>
      </c>
      <c r="G3" s="1"/>
      <c r="I3" s="1"/>
    </row>
    <row r="4" spans="1:9">
      <c r="A4" s="8" t="s">
        <v>3</v>
      </c>
      <c r="B4" s="25">
        <v>2836192.1568100001</v>
      </c>
      <c r="C4" s="25">
        <v>3109691.51938</v>
      </c>
      <c r="D4" s="4">
        <f t="shared" si="0"/>
        <v>9.6431887350544546E-2</v>
      </c>
      <c r="E4" s="1"/>
      <c r="G4" s="21"/>
      <c r="I4" s="1"/>
    </row>
    <row r="5" spans="1:9">
      <c r="A5" s="8" t="s">
        <v>4</v>
      </c>
      <c r="B5" s="25">
        <v>19190.648540000002</v>
      </c>
      <c r="C5" s="25">
        <v>17833.964459999999</v>
      </c>
      <c r="D5" s="4">
        <f t="shared" si="0"/>
        <v>-7.0695061564605283E-2</v>
      </c>
      <c r="G5" s="1"/>
      <c r="I5" s="1"/>
    </row>
    <row r="6" spans="1:9">
      <c r="A6" s="8" t="s">
        <v>5</v>
      </c>
      <c r="B6" s="25">
        <v>8143.6658900000002</v>
      </c>
      <c r="C6" s="25">
        <v>7297.2296700000006</v>
      </c>
      <c r="D6" s="4">
        <f t="shared" si="0"/>
        <v>-0.10393798461690078</v>
      </c>
      <c r="G6" s="1"/>
      <c r="I6" s="1"/>
    </row>
    <row r="7" spans="1:9">
      <c r="A7" s="8" t="s">
        <v>6</v>
      </c>
      <c r="B7" s="25">
        <v>65166.080000000002</v>
      </c>
      <c r="C7" s="25">
        <v>95817.117279999991</v>
      </c>
      <c r="D7" s="4">
        <f t="shared" si="0"/>
        <v>0.47035263253520831</v>
      </c>
      <c r="G7" s="1"/>
      <c r="I7" s="1"/>
    </row>
    <row r="8" spans="1:9">
      <c r="A8" s="8" t="s">
        <v>7</v>
      </c>
      <c r="B8" s="25">
        <v>32097.127999999997</v>
      </c>
      <c r="C8" s="25">
        <v>34540.410939999994</v>
      </c>
      <c r="D8" s="4">
        <f t="shared" si="0"/>
        <v>7.6121543958699286E-2</v>
      </c>
      <c r="G8" s="1"/>
      <c r="I8" s="1"/>
    </row>
    <row r="9" spans="1:9">
      <c r="A9" s="8" t="s">
        <v>8</v>
      </c>
      <c r="B9" s="25">
        <v>996674.27302000008</v>
      </c>
      <c r="C9" s="25">
        <v>982414.2027400001</v>
      </c>
      <c r="D9" s="4">
        <f t="shared" si="0"/>
        <v>-1.4307653629696762E-2</v>
      </c>
      <c r="G9" s="1"/>
      <c r="I9" s="1"/>
    </row>
    <row r="10" spans="1:9">
      <c r="A10" s="8" t="s">
        <v>9</v>
      </c>
      <c r="B10" s="25">
        <v>726482.10407999973</v>
      </c>
      <c r="C10" s="25">
        <v>1286791.4371600002</v>
      </c>
      <c r="D10" s="4">
        <f t="shared" si="0"/>
        <v>0.771263779153326</v>
      </c>
      <c r="E10" s="1"/>
      <c r="G10" s="1"/>
      <c r="I10" s="1"/>
    </row>
    <row r="11" spans="1:9" ht="26.4">
      <c r="A11" s="24" t="s">
        <v>20</v>
      </c>
      <c r="B11" s="25">
        <v>4969394.1731299991</v>
      </c>
      <c r="C11" s="25">
        <v>5706520.3447500011</v>
      </c>
      <c r="D11" s="4">
        <f t="shared" si="0"/>
        <v>0.1483332064108972</v>
      </c>
      <c r="E11" s="1"/>
      <c r="G11" s="1"/>
      <c r="I11" s="1"/>
    </row>
    <row r="12" spans="1:9" ht="26.4">
      <c r="A12" s="8" t="s">
        <v>21</v>
      </c>
      <c r="B12" s="25">
        <v>12392.43886</v>
      </c>
      <c r="C12" s="25">
        <v>6898.7376800000002</v>
      </c>
      <c r="D12" s="4">
        <f t="shared" si="0"/>
        <v>-0.44331073504283564</v>
      </c>
      <c r="F12" s="1"/>
      <c r="G12" s="1"/>
      <c r="I12" s="1"/>
    </row>
    <row r="13" spans="1:9" ht="26.4">
      <c r="A13" s="8" t="s">
        <v>22</v>
      </c>
      <c r="B13" s="25">
        <v>7802.49352</v>
      </c>
      <c r="C13" s="25">
        <v>7009.3089999999993</v>
      </c>
      <c r="D13" s="4">
        <f t="shared" si="0"/>
        <v>-0.10165782489493189</v>
      </c>
      <c r="G13" s="1"/>
      <c r="I13" s="1"/>
    </row>
    <row r="14" spans="1:9">
      <c r="A14" s="8" t="s">
        <v>23</v>
      </c>
      <c r="B14" s="25">
        <v>545093.41284999996</v>
      </c>
      <c r="C14" s="25">
        <v>624438.91896999988</v>
      </c>
      <c r="D14" s="4">
        <f t="shared" si="0"/>
        <v>0.1455631351425529</v>
      </c>
      <c r="G14" s="1"/>
      <c r="I14" s="1"/>
    </row>
    <row r="15" spans="1:9">
      <c r="A15" s="8" t="s">
        <v>24</v>
      </c>
      <c r="B15" s="25">
        <v>119395.86519</v>
      </c>
      <c r="C15" s="25">
        <v>119678.49919</v>
      </c>
      <c r="D15" s="4">
        <f t="shared" si="0"/>
        <v>2.3672009039026379E-3</v>
      </c>
      <c r="G15" s="1"/>
      <c r="I15" s="1"/>
    </row>
    <row r="16" spans="1:9">
      <c r="A16" s="8" t="s">
        <v>25</v>
      </c>
      <c r="B16" s="25">
        <v>93315.37473000001</v>
      </c>
      <c r="C16" s="25">
        <v>79548.79509</v>
      </c>
      <c r="D16" s="4">
        <f t="shared" si="0"/>
        <v>-0.14752745386097865</v>
      </c>
      <c r="G16" s="1"/>
      <c r="I16" s="1"/>
    </row>
    <row r="17" spans="1:9" s="5" customFormat="1">
      <c r="A17" s="17" t="s">
        <v>26</v>
      </c>
      <c r="B17" s="25">
        <v>78810.332999999999</v>
      </c>
      <c r="C17" s="25">
        <v>192634.08919999999</v>
      </c>
      <c r="D17" s="4">
        <f t="shared" si="0"/>
        <v>1.4442745242555945</v>
      </c>
      <c r="G17" s="1"/>
      <c r="I17" s="6"/>
    </row>
    <row r="18" spans="1:9">
      <c r="A18" t="s">
        <v>10</v>
      </c>
      <c r="B18" s="25">
        <v>7104.705100000001</v>
      </c>
      <c r="C18" s="25">
        <v>8610.2788</v>
      </c>
      <c r="D18" s="4">
        <f t="shared" si="0"/>
        <v>0.21191220167604125</v>
      </c>
      <c r="G18" s="1"/>
    </row>
    <row r="19" spans="1:9">
      <c r="A19" t="s">
        <v>27</v>
      </c>
      <c r="B19" s="25">
        <v>219646.42772000001</v>
      </c>
      <c r="C19" s="25">
        <v>277408.61705</v>
      </c>
      <c r="D19" s="4">
        <f t="shared" si="0"/>
        <v>0.26297805035843264</v>
      </c>
    </row>
    <row r="20" spans="1:9">
      <c r="A20" s="17" t="s">
        <v>34</v>
      </c>
      <c r="B20" s="25">
        <v>213220.71406000003</v>
      </c>
      <c r="C20" s="25">
        <v>560121.03108999995</v>
      </c>
      <c r="D20" s="4">
        <f>('Składka wg grup Działu II'!C20-'Składka wg grup Działu II'!B20)/'Składka wg grup Działu II'!B20</f>
        <v>0.36377979392734167</v>
      </c>
    </row>
    <row r="21" spans="1:9">
      <c r="A21" s="5" t="s">
        <v>2</v>
      </c>
      <c r="B21" s="6">
        <f>SUM(B2:B20)</f>
        <v>11285655.325479995</v>
      </c>
      <c r="C21" s="6">
        <f>SUM(C2:C20)</f>
        <v>13467777.42244</v>
      </c>
      <c r="D21" s="7">
        <f>(C21-B21)/B21</f>
        <v>0.19335360101183982</v>
      </c>
      <c r="E21" s="1"/>
    </row>
    <row r="22" spans="1:9">
      <c r="C22" s="1"/>
      <c r="D22" s="7"/>
    </row>
    <row r="23" spans="1:9">
      <c r="B23" s="1"/>
      <c r="C23" s="1"/>
      <c r="D23" s="7"/>
    </row>
    <row r="24" spans="1:9">
      <c r="B24" s="1"/>
      <c r="C24" s="1"/>
      <c r="D24" s="7"/>
    </row>
    <row r="25" spans="1:9">
      <c r="B25" s="1"/>
      <c r="C25" s="1"/>
      <c r="D25" s="7"/>
    </row>
    <row r="26" spans="1:9">
      <c r="B26" s="1"/>
      <c r="D26" s="7"/>
    </row>
    <row r="27" spans="1:9">
      <c r="A27"/>
      <c r="B27" s="1"/>
      <c r="D27" s="1"/>
    </row>
    <row r="28" spans="1:9">
      <c r="A28"/>
      <c r="B28" s="1"/>
      <c r="D28" s="1"/>
    </row>
    <row r="29" spans="1:9">
      <c r="A29"/>
      <c r="B29" s="1"/>
      <c r="D29" s="1"/>
    </row>
    <row r="30" spans="1:9">
      <c r="A30"/>
      <c r="B30" s="1"/>
      <c r="D30" s="1"/>
    </row>
    <row r="31" spans="1:9">
      <c r="A31"/>
      <c r="B31" s="1"/>
      <c r="D31" s="1"/>
    </row>
    <row r="32" spans="1:9">
      <c r="A32"/>
      <c r="B32" s="1"/>
      <c r="D32" s="1"/>
    </row>
    <row r="33" spans="1:4">
      <c r="A33"/>
      <c r="B33" s="1"/>
      <c r="D33" s="1"/>
    </row>
    <row r="34" spans="1:4">
      <c r="A34"/>
      <c r="B34" s="1"/>
      <c r="D34" s="1"/>
    </row>
    <row r="35" spans="1:4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H25"/>
  <sheetViews>
    <sheetView workbookViewId="0">
      <selection activeCell="B20" sqref="B20:D26"/>
    </sheetView>
  </sheetViews>
  <sheetFormatPr defaultRowHeight="13.2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>
      <c r="B2" s="11"/>
      <c r="C2" s="11"/>
      <c r="D2" s="3"/>
    </row>
    <row r="3" spans="1:8" s="2" customFormat="1">
      <c r="A3" s="2" t="s">
        <v>13</v>
      </c>
      <c r="B3" s="11"/>
      <c r="C3" s="11"/>
      <c r="D3" s="3"/>
    </row>
    <row r="4" spans="1:8" s="2" customFormat="1">
      <c r="B4" s="11"/>
      <c r="C4" s="11"/>
      <c r="D4" s="3"/>
    </row>
    <row r="5" spans="1:8">
      <c r="A5" s="13" t="s">
        <v>14</v>
      </c>
      <c r="B5" s="1">
        <v>4728178.7646199996</v>
      </c>
      <c r="C5" s="1">
        <v>4054548.534</v>
      </c>
      <c r="D5" s="4">
        <f>(C5-B5)/B5</f>
        <v>-0.14247139631450437</v>
      </c>
    </row>
    <row r="6" spans="1:8">
      <c r="A6" s="13" t="s">
        <v>15</v>
      </c>
      <c r="B6" s="1">
        <v>2123678.9446399999</v>
      </c>
      <c r="C6" s="1">
        <v>2173938.7057900024</v>
      </c>
      <c r="D6" s="4">
        <f>(C6-B6)/B6</f>
        <v>2.3666365048659637E-2</v>
      </c>
    </row>
    <row r="7" spans="1:8">
      <c r="A7" s="13" t="s">
        <v>16</v>
      </c>
      <c r="B7" s="14">
        <v>2762472.1142599997</v>
      </c>
      <c r="C7" s="14">
        <v>2157990.0424800003</v>
      </c>
      <c r="D7" s="4">
        <f>(C7-B7)/B7</f>
        <v>-0.21881924840422351</v>
      </c>
    </row>
    <row r="8" spans="1:8">
      <c r="A8" s="13" t="s">
        <v>33</v>
      </c>
      <c r="B8" s="14">
        <v>396503.85454000009</v>
      </c>
      <c r="C8" s="14">
        <v>413818.67495999997</v>
      </c>
      <c r="D8" s="4">
        <f>(C8-B8)/B8</f>
        <v>4.3668731644708726E-2</v>
      </c>
    </row>
    <row r="9" spans="1:8">
      <c r="A9" s="13" t="s">
        <v>17</v>
      </c>
      <c r="B9" s="1">
        <v>2366257.4057200002</v>
      </c>
      <c r="C9" s="1">
        <v>1744510.0085200001</v>
      </c>
      <c r="D9" s="4">
        <f>(C9-B9)/B9</f>
        <v>-0.26275560541175186</v>
      </c>
    </row>
    <row r="10" spans="1:8">
      <c r="E10" s="1"/>
      <c r="F10" s="1"/>
    </row>
    <row r="12" spans="1:8">
      <c r="A12" s="2" t="s">
        <v>12</v>
      </c>
      <c r="E12" s="1"/>
    </row>
    <row r="13" spans="1:8">
      <c r="E13" s="1"/>
      <c r="G13" s="5"/>
    </row>
    <row r="14" spans="1:8">
      <c r="A14" s="13" t="s">
        <v>14</v>
      </c>
      <c r="B14" s="1">
        <v>5559179.3646099996</v>
      </c>
      <c r="C14" s="1">
        <v>5680429.7838800009</v>
      </c>
      <c r="D14" s="4">
        <f t="shared" ref="D14:D18" si="0">(C14-B14)/B14</f>
        <v>2.1810848565507222E-2</v>
      </c>
      <c r="G14" s="13"/>
      <c r="H14" s="23"/>
    </row>
    <row r="15" spans="1:8">
      <c r="A15" s="13" t="s">
        <v>15</v>
      </c>
      <c r="B15" s="1">
        <v>408899.82192000019</v>
      </c>
      <c r="C15" s="1">
        <v>196480.76024999999</v>
      </c>
      <c r="D15" s="4">
        <f t="shared" si="0"/>
        <v>-0.51948924964696908</v>
      </c>
      <c r="G15" s="13"/>
      <c r="H15" s="22"/>
    </row>
    <row r="16" spans="1:8">
      <c r="A16" s="13" t="s">
        <v>16</v>
      </c>
      <c r="B16" s="1">
        <v>2211667.1901200023</v>
      </c>
      <c r="C16" s="1">
        <v>1405191.2768199996</v>
      </c>
      <c r="D16" s="4">
        <f t="shared" si="0"/>
        <v>-0.36464614427645614</v>
      </c>
      <c r="G16" s="13"/>
      <c r="H16" s="22"/>
    </row>
    <row r="17" spans="1:8">
      <c r="A17" s="13" t="s">
        <v>33</v>
      </c>
      <c r="B17" s="1">
        <v>244403.46314999994</v>
      </c>
      <c r="C17" s="1">
        <v>171895.21686999997</v>
      </c>
      <c r="D17" s="4">
        <f t="shared" si="0"/>
        <v>-0.29667438155530074</v>
      </c>
      <c r="E17" s="1"/>
      <c r="G17" s="13"/>
      <c r="H17" s="4"/>
    </row>
    <row r="18" spans="1:8">
      <c r="A18" s="13" t="s">
        <v>17</v>
      </c>
      <c r="B18" s="1">
        <v>1967220.1759700002</v>
      </c>
      <c r="C18" s="1">
        <v>1233161.1179500001</v>
      </c>
      <c r="D18" s="4">
        <f t="shared" si="0"/>
        <v>-0.37314534843973379</v>
      </c>
      <c r="H18" s="22"/>
    </row>
    <row r="19" spans="1:8">
      <c r="A19" s="15"/>
      <c r="B19" s="16"/>
      <c r="C19" s="16"/>
      <c r="G19" s="13"/>
      <c r="H19" s="22"/>
    </row>
    <row r="20" spans="1:8">
      <c r="E20" s="1"/>
      <c r="F20" s="1"/>
      <c r="G20" s="13"/>
      <c r="H20" s="22"/>
    </row>
    <row r="21" spans="1:8">
      <c r="G21" s="13"/>
      <c r="H21" s="22"/>
    </row>
    <row r="22" spans="1:8">
      <c r="G22" s="13"/>
      <c r="H22" s="4"/>
    </row>
    <row r="23" spans="1:8">
      <c r="F23" s="1"/>
      <c r="H23" s="6"/>
    </row>
    <row r="25" spans="1:8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2016-12-08T09:58:18Z</dcterms:modified>
</cp:coreProperties>
</file>