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jekty\Wyniki\IVkw 2017\"/>
    </mc:Choice>
  </mc:AlternateContent>
  <bookViews>
    <workbookView xWindow="480" yWindow="96" windowWidth="11352" windowHeight="8700" tabRatio="859" activeTab="4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wyniki i koszty" sheetId="3" r:id="rId5"/>
    <sheet name="Arkusz2" sheetId="12" state="hidden" r:id="rId6"/>
  </sheets>
  <calcPr calcId="162913"/>
</workbook>
</file>

<file path=xl/calcChain.xml><?xml version="1.0" encoding="utf-8"?>
<calcChain xmlns="http://schemas.openxmlformats.org/spreadsheetml/2006/main">
  <c r="D15" i="3" l="1"/>
  <c r="D20" i="6" l="1"/>
  <c r="D6" i="4" l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5" i="4"/>
  <c r="B8" i="7"/>
  <c r="C8" i="7"/>
  <c r="C21" i="6"/>
  <c r="B21" i="6"/>
  <c r="D6" i="6"/>
  <c r="D14" i="3"/>
  <c r="C21" i="4"/>
  <c r="B21" i="4"/>
  <c r="D3" i="4"/>
  <c r="D4" i="4"/>
  <c r="D2" i="4"/>
  <c r="C8" i="9"/>
  <c r="D2" i="9"/>
  <c r="D3" i="9"/>
  <c r="D4" i="9"/>
  <c r="D5" i="9"/>
  <c r="D6" i="9"/>
  <c r="D7" i="9"/>
  <c r="D7" i="7"/>
  <c r="B8" i="9"/>
  <c r="D17" i="3"/>
  <c r="D8" i="3"/>
  <c r="D6" i="3"/>
  <c r="D7" i="3"/>
  <c r="D9" i="3"/>
  <c r="D16" i="3"/>
  <c r="D3" i="7"/>
  <c r="D4" i="7"/>
  <c r="D6" i="7"/>
  <c r="D2" i="7"/>
  <c r="D3" i="6"/>
  <c r="D4" i="6"/>
  <c r="D5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" i="6"/>
  <c r="D18" i="3"/>
  <c r="D5" i="3"/>
  <c r="D5" i="7"/>
  <c r="D8" i="9" l="1"/>
  <c r="D21" i="6"/>
  <c r="D21" i="4"/>
  <c r="D8" i="7"/>
</calcChain>
</file>

<file path=xl/sharedStrings.xml><?xml version="1.0" encoding="utf-8"?>
<sst xmlns="http://schemas.openxmlformats.org/spreadsheetml/2006/main" count="86" uniqueCount="37">
  <si>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</si>
  <si>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</si>
  <si>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</si>
  <si>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</si>
  <si>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</si>
  <si>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</si>
  <si>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</si>
  <si>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</si>
  <si>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</si>
  <si>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</si>
  <si>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</si>
  <si>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</si>
  <si>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</si>
  <si>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</si>
  <si>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</si>
  <si>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</si>
  <si>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</si>
  <si>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</si>
  <si>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</si>
  <si>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</si>
  <si>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</si>
  <si>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</si>
  <si>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</si>
  <si>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</si>
  <si>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</si>
  <si>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</si>
  <si>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</si>
  <si>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</si>
  <si>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</si>
  <si>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</si>
  <si>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</si>
  <si>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</si>
  <si>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</si>
  <si>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</si>
  <si>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</si>
  <si>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IV kw. 2016 r. (tys. zł)</t>
  </si>
  <si>
    <t>IV kw. 2017 r.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</si>
</sst>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0" fontId="3" fillId="0" borderId="0" xfId="0" applyNumberFormat="1" applyFont="1"/>
    <xf numFmtId="164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49" fontId="5" fillId="0" borderId="0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3" fillId="0" borderId="0" xfId="0" applyNumberFormat="1" applyFont="1"/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B14" sqref="B14"/>
    </sheetView>
  </sheetViews>
  <sheetFormatPr defaultRowHeight="13.2" x14ac:dyDescent="0.25"/>
  <cols>
    <col min="1" max="1" width="26.44140625" customWidth="1"/>
    <col min="2" max="2" width="20.44140625" customWidth="1"/>
    <col min="3" max="3" width="20.6640625" customWidth="1"/>
    <col min="4" max="4" width="20" style="4" customWidth="1"/>
    <col min="5" max="5" width="16" customWidth="1"/>
    <col min="6" max="6" width="30.5546875" customWidth="1"/>
    <col min="7" max="7" width="19.33203125" customWidth="1"/>
    <col min="8" max="8" width="19.5546875" customWidth="1"/>
    <col min="9" max="9" width="19.6640625" customWidth="1"/>
    <col min="10" max="10" width="18" customWidth="1"/>
  </cols>
  <sheetData>
    <row r="1" spans="1:9" s="2" customFormat="1" x14ac:dyDescent="0.25">
      <c r="A1" s="2" t="s">
        <v>1</v>
      </c>
      <c r="B1" s="2" t="s">
        <v>35</v>
      </c>
      <c r="C1" s="2" t="s">
        <v>36</v>
      </c>
      <c r="D1" s="3" t="s">
        <v>11</v>
      </c>
    </row>
    <row r="2" spans="1:9" x14ac:dyDescent="0.25">
      <c r="A2" t="s">
        <v>28</v>
      </c>
      <c r="B2" s="24">
        <v>7804881</v>
      </c>
      <c r="C2" s="24">
        <v>7496605</v>
      </c>
      <c r="D2" s="19">
        <f t="shared" ref="D2:D8" si="0">(C2-B2)/B2</f>
        <v>-3.9497847564876391E-2</v>
      </c>
      <c r="F2" s="1"/>
      <c r="G2" s="1"/>
      <c r="H2" s="1"/>
      <c r="I2" s="1"/>
    </row>
    <row r="3" spans="1:9" x14ac:dyDescent="0.25">
      <c r="A3" t="s">
        <v>29</v>
      </c>
      <c r="B3" s="24">
        <v>125994</v>
      </c>
      <c r="C3" s="24">
        <v>111978</v>
      </c>
      <c r="D3" s="19">
        <f t="shared" si="0"/>
        <v>-0.11124339254250203</v>
      </c>
      <c r="F3" s="1"/>
      <c r="G3" s="1"/>
      <c r="H3" s="1"/>
      <c r="I3" s="1"/>
    </row>
    <row r="4" spans="1:9" ht="26.4" x14ac:dyDescent="0.25">
      <c r="A4" s="8" t="s">
        <v>30</v>
      </c>
      <c r="B4" s="24">
        <v>10325116</v>
      </c>
      <c r="C4" s="24">
        <v>11282758</v>
      </c>
      <c r="D4" s="19">
        <f t="shared" si="0"/>
        <v>9.2748788488187447E-2</v>
      </c>
      <c r="F4" s="1"/>
      <c r="G4" s="1"/>
      <c r="H4" s="1"/>
      <c r="I4" s="1"/>
    </row>
    <row r="5" spans="1:9" x14ac:dyDescent="0.25">
      <c r="A5" t="s">
        <v>31</v>
      </c>
      <c r="B5" s="24">
        <v>137886</v>
      </c>
      <c r="C5" s="24">
        <v>135375</v>
      </c>
      <c r="D5" s="19">
        <f t="shared" si="0"/>
        <v>-1.8210695792176147E-2</v>
      </c>
      <c r="F5" s="1"/>
      <c r="G5" s="1"/>
      <c r="H5" s="1"/>
      <c r="I5" s="1"/>
    </row>
    <row r="6" spans="1:9" x14ac:dyDescent="0.25">
      <c r="A6" t="s">
        <v>32</v>
      </c>
      <c r="B6" s="24">
        <v>5428848</v>
      </c>
      <c r="C6" s="24">
        <v>5511839</v>
      </c>
      <c r="D6" s="19">
        <f t="shared" si="0"/>
        <v>1.5287036955169864E-2</v>
      </c>
      <c r="F6" s="1"/>
      <c r="G6" s="1"/>
      <c r="H6" s="1"/>
      <c r="I6" s="1"/>
    </row>
    <row r="7" spans="1:9" x14ac:dyDescent="0.25">
      <c r="A7" t="s">
        <v>34</v>
      </c>
      <c r="B7" s="24">
        <v>23500</v>
      </c>
      <c r="C7" s="24">
        <v>22458</v>
      </c>
      <c r="D7" s="19">
        <f t="shared" si="0"/>
        <v>-4.4340425531914897E-2</v>
      </c>
      <c r="F7" s="1"/>
      <c r="G7" s="1"/>
      <c r="H7" s="1"/>
      <c r="I7" s="1"/>
    </row>
    <row r="8" spans="1:9" s="5" customFormat="1" x14ac:dyDescent="0.25">
      <c r="A8" s="5" t="s">
        <v>2</v>
      </c>
      <c r="B8" s="6">
        <f>SUM(B2:B7)</f>
        <v>23846225</v>
      </c>
      <c r="C8" s="6">
        <f>SUM(C2:C7)</f>
        <v>24561013</v>
      </c>
      <c r="D8" s="7">
        <f t="shared" si="0"/>
        <v>2.9974891203953666E-2</v>
      </c>
      <c r="E8" s="6"/>
      <c r="F8" s="1"/>
      <c r="G8" s="6"/>
      <c r="H8" s="1"/>
      <c r="I8" s="6"/>
    </row>
    <row r="9" spans="1:9" x14ac:dyDescent="0.25">
      <c r="B9" s="1"/>
      <c r="C9" s="1"/>
      <c r="D9" s="7"/>
    </row>
    <row r="10" spans="1:9" x14ac:dyDescent="0.25">
      <c r="B10" s="1"/>
      <c r="C10" s="1"/>
      <c r="D10" s="7"/>
      <c r="E10" s="1"/>
      <c r="G10" s="1"/>
      <c r="I10" s="1"/>
    </row>
    <row r="11" spans="1:9" x14ac:dyDescent="0.25">
      <c r="B11" s="1"/>
      <c r="C11" s="1"/>
      <c r="D11" s="7"/>
      <c r="E11" s="1"/>
      <c r="G11" s="1"/>
      <c r="I11" s="1"/>
    </row>
    <row r="12" spans="1:9" x14ac:dyDescent="0.25">
      <c r="B12" s="10"/>
      <c r="C12" s="10"/>
      <c r="D12" s="7"/>
      <c r="F12" s="20"/>
      <c r="H12" s="1"/>
    </row>
    <row r="13" spans="1:9" x14ac:dyDescent="0.25">
      <c r="B13" s="1"/>
      <c r="C13" s="10"/>
      <c r="D13" s="7"/>
      <c r="F13" s="1"/>
      <c r="H13" s="1"/>
    </row>
    <row r="14" spans="1:9" x14ac:dyDescent="0.25">
      <c r="B14" s="1"/>
      <c r="C14" s="10"/>
      <c r="D14" s="7"/>
      <c r="F14" s="1"/>
      <c r="H14" s="1"/>
    </row>
    <row r="15" spans="1:9" x14ac:dyDescent="0.25">
      <c r="B15" s="1"/>
      <c r="C15" s="10"/>
      <c r="D15" s="7"/>
      <c r="F15" s="1"/>
      <c r="H15" s="1"/>
    </row>
    <row r="16" spans="1:9" x14ac:dyDescent="0.25">
      <c r="B16" s="1"/>
      <c r="C16" s="10"/>
      <c r="D16" s="7"/>
      <c r="F16" s="1"/>
      <c r="H16" s="1"/>
    </row>
    <row r="17" spans="2:8" x14ac:dyDescent="0.25">
      <c r="B17" s="1"/>
      <c r="C17" s="10"/>
      <c r="D17" s="7"/>
      <c r="F17" s="1"/>
      <c r="H17" s="1"/>
    </row>
    <row r="18" spans="2:8" x14ac:dyDescent="0.25">
      <c r="B18" s="1"/>
      <c r="C18" s="10"/>
      <c r="D18"/>
      <c r="F18" s="1"/>
      <c r="H18" s="1"/>
    </row>
    <row r="19" spans="2:8" x14ac:dyDescent="0.25">
      <c r="B19" s="1"/>
      <c r="C19" s="10"/>
      <c r="D19"/>
      <c r="F19" s="1"/>
      <c r="H19" s="1"/>
    </row>
    <row r="20" spans="2:8" x14ac:dyDescent="0.25">
      <c r="C20" s="10"/>
      <c r="D20"/>
      <c r="F20" s="1"/>
      <c r="H20" s="1"/>
    </row>
    <row r="21" spans="2:8" x14ac:dyDescent="0.25">
      <c r="F21" s="1"/>
      <c r="H21" s="1"/>
    </row>
    <row r="22" spans="2:8" x14ac:dyDescent="0.25">
      <c r="F22" s="1"/>
      <c r="H22" s="1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I26"/>
  <sheetViews>
    <sheetView workbookViewId="0">
      <selection activeCell="C25" sqref="C25"/>
    </sheetView>
  </sheetViews>
  <sheetFormatPr defaultRowHeight="13.2" x14ac:dyDescent="0.25"/>
  <cols>
    <col min="1" max="1" width="41" customWidth="1"/>
    <col min="2" max="2" width="20.5546875" customWidth="1"/>
    <col min="3" max="3" width="20.109375" customWidth="1"/>
    <col min="4" max="4" width="19.44140625" style="4" customWidth="1"/>
    <col min="6" max="6" width="23.44140625" customWidth="1"/>
    <col min="7" max="7" width="31.109375" customWidth="1"/>
    <col min="8" max="8" width="13.44140625" customWidth="1"/>
    <col min="9" max="9" width="17.33203125" customWidth="1"/>
  </cols>
  <sheetData>
    <row r="1" spans="1:9" s="2" customFormat="1" x14ac:dyDescent="0.25">
      <c r="A1" s="2" t="s">
        <v>1</v>
      </c>
      <c r="B1" s="2" t="s">
        <v>35</v>
      </c>
      <c r="C1" s="2" t="s">
        <v>36</v>
      </c>
      <c r="D1" s="3" t="s">
        <v>11</v>
      </c>
      <c r="F1" s="17"/>
      <c r="G1" s="17"/>
      <c r="H1" s="18"/>
      <c r="I1" s="18"/>
    </row>
    <row r="2" spans="1:9" x14ac:dyDescent="0.25">
      <c r="A2" s="8" t="s">
        <v>18</v>
      </c>
      <c r="B2" s="24">
        <v>1396288</v>
      </c>
      <c r="C2" s="24">
        <v>1492688</v>
      </c>
      <c r="D2" s="4">
        <f>(C2-B2)/B2</f>
        <v>6.9040198010725584E-2</v>
      </c>
      <c r="F2" s="1"/>
      <c r="G2" s="1"/>
      <c r="H2" s="18"/>
      <c r="I2" s="18"/>
    </row>
    <row r="3" spans="1:9" x14ac:dyDescent="0.25">
      <c r="A3" s="8" t="s">
        <v>19</v>
      </c>
      <c r="B3" s="24">
        <v>619250</v>
      </c>
      <c r="C3" s="24">
        <v>688605</v>
      </c>
      <c r="D3" s="4">
        <f t="shared" ref="D3:D21" si="0">(C3-B3)/B3</f>
        <v>0.11199838514331853</v>
      </c>
      <c r="F3" s="1"/>
      <c r="G3" s="1"/>
      <c r="H3" s="18"/>
      <c r="I3" s="18"/>
    </row>
    <row r="4" spans="1:9" x14ac:dyDescent="0.25">
      <c r="A4" s="8" t="s">
        <v>3</v>
      </c>
      <c r="B4" s="24">
        <v>6575844</v>
      </c>
      <c r="C4" s="24">
        <v>7652782</v>
      </c>
      <c r="D4" s="4">
        <f t="shared" si="0"/>
        <v>0.16377182913706589</v>
      </c>
      <c r="F4" s="1"/>
      <c r="G4" s="1"/>
      <c r="H4" s="18"/>
      <c r="I4" s="18"/>
    </row>
    <row r="5" spans="1:9" x14ac:dyDescent="0.25">
      <c r="A5" s="8" t="s">
        <v>4</v>
      </c>
      <c r="B5" s="24">
        <v>27389</v>
      </c>
      <c r="C5" s="24">
        <v>39327</v>
      </c>
      <c r="D5" s="4">
        <f t="shared" si="0"/>
        <v>0.43586841432691958</v>
      </c>
      <c r="F5" s="1"/>
      <c r="G5" s="1"/>
      <c r="H5" s="18"/>
      <c r="I5" s="18"/>
    </row>
    <row r="6" spans="1:9" x14ac:dyDescent="0.25">
      <c r="A6" s="8" t="s">
        <v>5</v>
      </c>
      <c r="B6" s="24">
        <v>17628</v>
      </c>
      <c r="C6" s="24">
        <v>23373</v>
      </c>
      <c r="D6" s="4">
        <f t="shared" si="0"/>
        <v>0.32590197413206262</v>
      </c>
      <c r="F6" s="1"/>
      <c r="G6" s="1"/>
      <c r="H6" s="18"/>
      <c r="I6" s="18"/>
    </row>
    <row r="7" spans="1:9" x14ac:dyDescent="0.25">
      <c r="A7" s="8" t="s">
        <v>6</v>
      </c>
      <c r="B7" s="24">
        <v>68312</v>
      </c>
      <c r="C7" s="24">
        <v>59250</v>
      </c>
      <c r="D7" s="4">
        <f t="shared" si="0"/>
        <v>-0.13265604871764844</v>
      </c>
      <c r="F7" s="1"/>
      <c r="G7" s="1"/>
      <c r="H7" s="18"/>
      <c r="I7" s="18"/>
    </row>
    <row r="8" spans="1:9" x14ac:dyDescent="0.25">
      <c r="A8" s="8" t="s">
        <v>7</v>
      </c>
      <c r="B8" s="24">
        <v>120270</v>
      </c>
      <c r="C8" s="24">
        <v>130835</v>
      </c>
      <c r="D8" s="4">
        <f t="shared" si="0"/>
        <v>8.7844017627005902E-2</v>
      </c>
      <c r="F8" s="1"/>
      <c r="G8" s="1"/>
      <c r="H8" s="18"/>
      <c r="I8" s="18"/>
    </row>
    <row r="9" spans="1:9" x14ac:dyDescent="0.25">
      <c r="A9" s="8" t="s">
        <v>8</v>
      </c>
      <c r="B9" s="24">
        <v>2977674</v>
      </c>
      <c r="C9" s="24">
        <v>3180086</v>
      </c>
      <c r="D9" s="4">
        <f t="shared" si="0"/>
        <v>6.7976548137908988E-2</v>
      </c>
      <c r="E9" s="1"/>
      <c r="F9" s="1"/>
      <c r="G9" s="1"/>
      <c r="H9" s="18"/>
      <c r="I9" s="18"/>
    </row>
    <row r="10" spans="1:9" x14ac:dyDescent="0.25">
      <c r="A10" s="8" t="s">
        <v>9</v>
      </c>
      <c r="B10" s="24">
        <v>2554765</v>
      </c>
      <c r="C10" s="24">
        <v>3041259</v>
      </c>
      <c r="D10" s="4">
        <f t="shared" si="0"/>
        <v>0.19042612529919581</v>
      </c>
      <c r="F10" s="1"/>
      <c r="G10" s="1"/>
      <c r="H10" s="18"/>
      <c r="I10" s="18"/>
    </row>
    <row r="11" spans="1:9" ht="26.4" x14ac:dyDescent="0.25">
      <c r="A11" s="23" t="s">
        <v>20</v>
      </c>
      <c r="B11" s="26">
        <v>11660865</v>
      </c>
      <c r="C11" s="26">
        <v>14810087</v>
      </c>
      <c r="D11" s="19">
        <f t="shared" si="0"/>
        <v>0.27006761505257115</v>
      </c>
      <c r="F11" s="1"/>
      <c r="G11" s="1"/>
      <c r="H11" s="18"/>
      <c r="I11" s="18"/>
    </row>
    <row r="12" spans="1:9" ht="26.4" x14ac:dyDescent="0.25">
      <c r="A12" s="8" t="s">
        <v>21</v>
      </c>
      <c r="B12" s="26">
        <v>24327</v>
      </c>
      <c r="C12" s="26">
        <v>21778</v>
      </c>
      <c r="D12" s="4">
        <f t="shared" si="0"/>
        <v>-0.1047806963456242</v>
      </c>
      <c r="F12" s="1"/>
      <c r="G12" s="20"/>
      <c r="H12" s="18"/>
      <c r="I12" s="18"/>
    </row>
    <row r="13" spans="1:9" ht="26.4" x14ac:dyDescent="0.25">
      <c r="A13" s="8" t="s">
        <v>22</v>
      </c>
      <c r="B13" s="26">
        <v>23007</v>
      </c>
      <c r="C13" s="26">
        <v>20112</v>
      </c>
      <c r="D13" s="4">
        <f t="shared" si="0"/>
        <v>-0.1258312687442952</v>
      </c>
      <c r="F13" s="1"/>
      <c r="G13" s="1"/>
      <c r="H13" s="18"/>
      <c r="I13" s="18"/>
    </row>
    <row r="14" spans="1:9" x14ac:dyDescent="0.25">
      <c r="A14" s="8" t="s">
        <v>23</v>
      </c>
      <c r="B14" s="26">
        <v>1863795</v>
      </c>
      <c r="C14" s="26">
        <v>1953253</v>
      </c>
      <c r="D14" s="4">
        <f t="shared" si="0"/>
        <v>4.7997767994870683E-2</v>
      </c>
      <c r="F14" s="1"/>
      <c r="G14" s="1"/>
      <c r="H14" s="18"/>
      <c r="I14" s="18"/>
    </row>
    <row r="15" spans="1:9" x14ac:dyDescent="0.25">
      <c r="A15" s="8" t="s">
        <v>24</v>
      </c>
      <c r="B15" s="26">
        <v>415663</v>
      </c>
      <c r="C15" s="26">
        <v>389667</v>
      </c>
      <c r="D15" s="4">
        <f t="shared" si="0"/>
        <v>-6.2541048878538619E-2</v>
      </c>
      <c r="F15" s="1"/>
      <c r="G15" s="1"/>
      <c r="H15" s="18"/>
      <c r="I15" s="18"/>
    </row>
    <row r="16" spans="1:9" x14ac:dyDescent="0.25">
      <c r="A16" s="8" t="s">
        <v>25</v>
      </c>
      <c r="B16" s="26">
        <v>336358</v>
      </c>
      <c r="C16" s="26">
        <v>449096</v>
      </c>
      <c r="D16" s="4">
        <f t="shared" si="0"/>
        <v>0.33517264343348457</v>
      </c>
      <c r="F16" s="1"/>
      <c r="G16" s="1"/>
      <c r="H16" s="18"/>
      <c r="I16" s="18"/>
    </row>
    <row r="17" spans="1:6" s="5" customFormat="1" x14ac:dyDescent="0.25">
      <c r="A17" s="16" t="s">
        <v>26</v>
      </c>
      <c r="B17" s="26">
        <v>667618</v>
      </c>
      <c r="C17" s="26">
        <v>763912</v>
      </c>
      <c r="D17" s="4">
        <f t="shared" si="0"/>
        <v>0.14423517640327252</v>
      </c>
      <c r="F17" s="6"/>
    </row>
    <row r="18" spans="1:6" x14ac:dyDescent="0.25">
      <c r="A18" t="s">
        <v>10</v>
      </c>
      <c r="B18" s="26">
        <v>74646</v>
      </c>
      <c r="C18" s="26">
        <v>99323</v>
      </c>
      <c r="D18" s="4">
        <f t="shared" si="0"/>
        <v>0.3305870374835892</v>
      </c>
      <c r="F18" s="1"/>
    </row>
    <row r="19" spans="1:6" x14ac:dyDescent="0.25">
      <c r="A19" t="s">
        <v>27</v>
      </c>
      <c r="B19" s="26">
        <v>843142</v>
      </c>
      <c r="C19" s="26">
        <v>985584</v>
      </c>
      <c r="D19" s="4">
        <f t="shared" si="0"/>
        <v>0.16894188642008107</v>
      </c>
      <c r="F19" s="1"/>
    </row>
    <row r="20" spans="1:6" x14ac:dyDescent="0.25">
      <c r="A20" s="16" t="s">
        <v>34</v>
      </c>
      <c r="B20" s="26">
        <v>1767612</v>
      </c>
      <c r="C20" s="26">
        <v>1991634</v>
      </c>
      <c r="D20" s="4">
        <f t="shared" si="0"/>
        <v>0.1267370893612399</v>
      </c>
      <c r="F20" s="1"/>
    </row>
    <row r="21" spans="1:6" s="5" customFormat="1" x14ac:dyDescent="0.25">
      <c r="A21" s="5" t="s">
        <v>2</v>
      </c>
      <c r="B21" s="6">
        <f>SUM(B2:B20)</f>
        <v>32034453</v>
      </c>
      <c r="C21" s="6">
        <f>SUM(C2:C20)</f>
        <v>37792651</v>
      </c>
      <c r="D21" s="7">
        <f t="shared" si="0"/>
        <v>0.17975015836855401</v>
      </c>
      <c r="F21" s="6"/>
    </row>
    <row r="22" spans="1:6" x14ac:dyDescent="0.25">
      <c r="B22" s="6"/>
      <c r="C22" s="1"/>
      <c r="D22" s="7"/>
    </row>
    <row r="23" spans="1:6" x14ac:dyDescent="0.25">
      <c r="B23" s="1"/>
      <c r="C23" s="1"/>
      <c r="D23" s="7"/>
    </row>
    <row r="24" spans="1:6" x14ac:dyDescent="0.25">
      <c r="B24" s="1"/>
      <c r="C24" s="1"/>
      <c r="D24" s="7"/>
    </row>
    <row r="25" spans="1:6" x14ac:dyDescent="0.25">
      <c r="B25" s="1"/>
      <c r="C25" s="1"/>
      <c r="D25" s="7"/>
    </row>
    <row r="26" spans="1:6" x14ac:dyDescent="0.25">
      <c r="D26" s="7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I30"/>
  <sheetViews>
    <sheetView workbookViewId="0">
      <selection activeCell="C8" sqref="C8"/>
    </sheetView>
  </sheetViews>
  <sheetFormatPr defaultRowHeight="13.2" x14ac:dyDescent="0.25"/>
  <cols>
    <col min="1" max="1" width="26.88671875" customWidth="1"/>
    <col min="2" max="2" width="24" customWidth="1"/>
    <col min="3" max="3" width="19.88671875" customWidth="1"/>
    <col min="4" max="4" width="19.44140625" style="4" customWidth="1"/>
    <col min="5" max="5" width="23.44140625" customWidth="1"/>
    <col min="6" max="6" width="22.88671875" customWidth="1"/>
    <col min="7" max="7" width="16" customWidth="1"/>
    <col min="8" max="8" width="14" customWidth="1"/>
    <col min="9" max="9" width="19" customWidth="1"/>
  </cols>
  <sheetData>
    <row r="1" spans="1:9" s="2" customFormat="1" x14ac:dyDescent="0.25">
      <c r="A1" s="2" t="s">
        <v>1</v>
      </c>
      <c r="B1" s="2" t="s">
        <v>35</v>
      </c>
      <c r="C1" s="2" t="s">
        <v>36</v>
      </c>
      <c r="D1" s="3" t="s">
        <v>11</v>
      </c>
    </row>
    <row r="2" spans="1:9" x14ac:dyDescent="0.25">
      <c r="A2" t="s">
        <v>28</v>
      </c>
      <c r="B2" s="1">
        <v>6230434</v>
      </c>
      <c r="C2" s="1">
        <v>5804593</v>
      </c>
      <c r="D2" s="4">
        <f t="shared" ref="D2:D8" si="0">(C2-B2)/B2</f>
        <v>-6.8348529171483083E-2</v>
      </c>
      <c r="F2" s="1"/>
      <c r="G2" s="1"/>
      <c r="H2" s="1"/>
      <c r="I2" s="1"/>
    </row>
    <row r="3" spans="1:9" x14ac:dyDescent="0.25">
      <c r="A3" t="s">
        <v>29</v>
      </c>
      <c r="B3" s="24">
        <v>121297</v>
      </c>
      <c r="C3" s="24">
        <v>117260</v>
      </c>
      <c r="D3" s="4">
        <f t="shared" si="0"/>
        <v>-3.3281944318490977E-2</v>
      </c>
      <c r="F3" s="1"/>
      <c r="G3" s="1"/>
      <c r="H3" s="1"/>
      <c r="I3" s="1"/>
    </row>
    <row r="4" spans="1:9" ht="26.4" x14ac:dyDescent="0.25">
      <c r="A4" s="8" t="s">
        <v>30</v>
      </c>
      <c r="B4" s="24">
        <v>9599797</v>
      </c>
      <c r="C4" s="24">
        <v>11943234</v>
      </c>
      <c r="D4" s="4">
        <f t="shared" si="0"/>
        <v>0.24411318281001151</v>
      </c>
      <c r="F4" s="1"/>
      <c r="G4" s="1"/>
      <c r="H4" s="1"/>
      <c r="I4" s="1"/>
    </row>
    <row r="5" spans="1:9" x14ac:dyDescent="0.25">
      <c r="A5" t="s">
        <v>31</v>
      </c>
      <c r="B5" s="24">
        <v>83273</v>
      </c>
      <c r="C5" s="24">
        <v>79003</v>
      </c>
      <c r="D5" s="4">
        <f t="shared" si="0"/>
        <v>-5.1277124638238088E-2</v>
      </c>
      <c r="F5" s="1"/>
      <c r="G5" s="1"/>
      <c r="H5" s="1"/>
      <c r="I5" s="1"/>
    </row>
    <row r="6" spans="1:9" x14ac:dyDescent="0.25">
      <c r="A6" t="s">
        <v>32</v>
      </c>
      <c r="B6" s="24">
        <v>2240802</v>
      </c>
      <c r="C6" s="24">
        <v>2401739</v>
      </c>
      <c r="D6" s="4">
        <f t="shared" si="0"/>
        <v>7.1821160459514047E-2</v>
      </c>
      <c r="F6" s="1"/>
      <c r="G6" s="1"/>
      <c r="H6" s="1"/>
      <c r="I6" s="1"/>
    </row>
    <row r="7" spans="1:9" x14ac:dyDescent="0.25">
      <c r="A7" t="s">
        <v>34</v>
      </c>
      <c r="B7" s="24">
        <v>9207</v>
      </c>
      <c r="C7" s="24">
        <v>8866</v>
      </c>
      <c r="D7" s="4">
        <f t="shared" si="0"/>
        <v>-3.7037037037037035E-2</v>
      </c>
      <c r="F7" s="1"/>
      <c r="G7" s="1"/>
      <c r="H7" s="1"/>
      <c r="I7" s="1"/>
    </row>
    <row r="8" spans="1:9" s="5" customFormat="1" x14ac:dyDescent="0.25">
      <c r="A8" s="5" t="s">
        <v>2</v>
      </c>
      <c r="B8" s="6">
        <f>SUM(B2:B7)</f>
        <v>18284810</v>
      </c>
      <c r="C8" s="6">
        <f>SUM(C2:C7)</f>
        <v>20354695</v>
      </c>
      <c r="D8" s="7">
        <f t="shared" si="0"/>
        <v>0.11320243415162641</v>
      </c>
      <c r="E8"/>
      <c r="F8" s="1"/>
      <c r="G8" s="6"/>
      <c r="H8" s="6"/>
      <c r="I8" s="6"/>
    </row>
    <row r="9" spans="1:9" x14ac:dyDescent="0.25">
      <c r="B9" s="1"/>
      <c r="C9" s="1"/>
      <c r="D9" s="7"/>
      <c r="E9" s="1"/>
    </row>
    <row r="10" spans="1:9" x14ac:dyDescent="0.25">
      <c r="B10" s="1"/>
      <c r="C10" s="1"/>
      <c r="D10" s="7"/>
      <c r="E10" s="1"/>
    </row>
    <row r="11" spans="1:9" x14ac:dyDescent="0.25">
      <c r="B11" s="1"/>
      <c r="C11" s="1"/>
      <c r="D11" s="7"/>
      <c r="F11" s="1"/>
      <c r="H11" s="1"/>
    </row>
    <row r="12" spans="1:9" x14ac:dyDescent="0.25">
      <c r="B12" s="1"/>
      <c r="C12" s="1"/>
      <c r="D12" s="7"/>
      <c r="F12" s="1"/>
      <c r="H12" s="1"/>
    </row>
    <row r="13" spans="1:9" x14ac:dyDescent="0.25">
      <c r="B13" s="1"/>
      <c r="C13" s="1"/>
      <c r="D13" s="7"/>
      <c r="F13" s="1"/>
      <c r="H13" s="1"/>
    </row>
    <row r="14" spans="1:9" x14ac:dyDescent="0.25">
      <c r="F14" s="1"/>
      <c r="H14" s="1"/>
    </row>
    <row r="15" spans="1:9" x14ac:dyDescent="0.25">
      <c r="D15" s="12"/>
      <c r="F15" s="1"/>
      <c r="H15" s="1"/>
    </row>
    <row r="16" spans="1:9" x14ac:dyDescent="0.25">
      <c r="D16" s="12"/>
      <c r="E16" s="10"/>
      <c r="F16" s="1"/>
      <c r="H16" s="1"/>
    </row>
    <row r="17" spans="2:8" x14ac:dyDescent="0.25">
      <c r="B17" s="1"/>
      <c r="C17" s="1"/>
      <c r="D17" s="12"/>
      <c r="E17" s="10"/>
      <c r="F17" s="1"/>
      <c r="H17" s="1"/>
    </row>
    <row r="18" spans="2:8" x14ac:dyDescent="0.25">
      <c r="C18" s="1"/>
      <c r="D18" s="12"/>
      <c r="E18" s="10"/>
      <c r="F18" s="1"/>
      <c r="H18" s="1"/>
    </row>
    <row r="19" spans="2:8" x14ac:dyDescent="0.25">
      <c r="D19" s="12"/>
      <c r="E19" s="10"/>
      <c r="F19" s="1"/>
      <c r="H19" s="1"/>
    </row>
    <row r="20" spans="2:8" x14ac:dyDescent="0.25">
      <c r="D20" s="12"/>
      <c r="E20" s="10"/>
      <c r="F20" s="1"/>
      <c r="H20" s="1"/>
    </row>
    <row r="21" spans="2:8" x14ac:dyDescent="0.25">
      <c r="D21" s="12"/>
      <c r="E21" s="10"/>
      <c r="F21" s="1"/>
      <c r="H21" s="1"/>
    </row>
    <row r="22" spans="2:8" x14ac:dyDescent="0.25">
      <c r="D22" s="12"/>
      <c r="E22" s="10"/>
      <c r="F22" s="1"/>
      <c r="H22" s="1"/>
    </row>
    <row r="23" spans="2:8" x14ac:dyDescent="0.25">
      <c r="F23" s="1"/>
      <c r="H23" s="1"/>
    </row>
    <row r="24" spans="2:8" x14ac:dyDescent="0.25">
      <c r="F24" s="1"/>
      <c r="H24" s="1"/>
    </row>
    <row r="25" spans="2:8" x14ac:dyDescent="0.25">
      <c r="F25" s="1"/>
      <c r="H25" s="1"/>
    </row>
    <row r="26" spans="2:8" x14ac:dyDescent="0.25">
      <c r="F26" s="1"/>
      <c r="H26" s="1"/>
    </row>
    <row r="27" spans="2:8" x14ac:dyDescent="0.25">
      <c r="F27" s="1"/>
      <c r="H27" s="1"/>
    </row>
    <row r="28" spans="2:8" x14ac:dyDescent="0.25">
      <c r="F28" s="1"/>
      <c r="H28" s="1"/>
    </row>
    <row r="29" spans="2:8" x14ac:dyDescent="0.25">
      <c r="F29" s="1"/>
      <c r="H29" s="1"/>
    </row>
    <row r="30" spans="2:8" x14ac:dyDescent="0.25">
      <c r="H30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35"/>
  <sheetViews>
    <sheetView workbookViewId="0">
      <selection activeCell="F29" sqref="F29"/>
    </sheetView>
  </sheetViews>
  <sheetFormatPr defaultRowHeight="13.2" x14ac:dyDescent="0.25"/>
  <cols>
    <col min="1" max="1" width="37.5546875" style="8" customWidth="1"/>
    <col min="2" max="2" width="23" customWidth="1"/>
    <col min="3" max="3" width="22.5546875" customWidth="1"/>
    <col min="4" max="4" width="18.88671875" style="4" customWidth="1"/>
    <col min="6" max="6" width="19" customWidth="1"/>
    <col min="7" max="7" width="20.33203125" customWidth="1"/>
    <col min="9" max="9" width="18.88671875" customWidth="1"/>
  </cols>
  <sheetData>
    <row r="1" spans="1:9" s="2" customFormat="1" x14ac:dyDescent="0.25">
      <c r="A1" s="9" t="s">
        <v>1</v>
      </c>
      <c r="B1" s="2" t="s">
        <v>35</v>
      </c>
      <c r="C1" s="2" t="s">
        <v>36</v>
      </c>
      <c r="D1" s="3" t="s">
        <v>11</v>
      </c>
    </row>
    <row r="2" spans="1:9" x14ac:dyDescent="0.25">
      <c r="A2" s="8" t="s">
        <v>18</v>
      </c>
      <c r="B2" s="24">
        <v>292703</v>
      </c>
      <c r="C2" s="24">
        <v>317545</v>
      </c>
      <c r="D2" s="4">
        <f t="shared" ref="D2:D20" si="0">(C2-B2)/B2</f>
        <v>8.4871012596386103E-2</v>
      </c>
      <c r="G2" s="1"/>
      <c r="I2" s="1"/>
    </row>
    <row r="3" spans="1:9" x14ac:dyDescent="0.25">
      <c r="A3" s="8" t="s">
        <v>19</v>
      </c>
      <c r="B3" s="24">
        <v>178514</v>
      </c>
      <c r="C3" s="24">
        <v>225324</v>
      </c>
      <c r="D3" s="4">
        <f t="shared" si="0"/>
        <v>0.26222033005814671</v>
      </c>
      <c r="G3" s="1"/>
      <c r="I3" s="1"/>
    </row>
    <row r="4" spans="1:9" x14ac:dyDescent="0.25">
      <c r="A4" s="8" t="s">
        <v>3</v>
      </c>
      <c r="B4" s="24">
        <v>4199925</v>
      </c>
      <c r="C4" s="24">
        <v>4507465</v>
      </c>
      <c r="D4" s="4">
        <f t="shared" si="0"/>
        <v>7.3225117115186575E-2</v>
      </c>
      <c r="E4" s="1"/>
      <c r="G4" s="20"/>
      <c r="I4" s="1"/>
    </row>
    <row r="5" spans="1:9" x14ac:dyDescent="0.25">
      <c r="A5" s="8" t="s">
        <v>4</v>
      </c>
      <c r="B5" s="24">
        <v>27249</v>
      </c>
      <c r="C5" s="24">
        <v>26849</v>
      </c>
      <c r="D5" s="4">
        <f t="shared" si="0"/>
        <v>-1.4679437777533121E-2</v>
      </c>
      <c r="G5" s="1"/>
      <c r="I5" s="1"/>
    </row>
    <row r="6" spans="1:9" x14ac:dyDescent="0.25">
      <c r="A6" s="8" t="s">
        <v>5</v>
      </c>
      <c r="B6" s="24">
        <v>9155</v>
      </c>
      <c r="C6" s="24">
        <v>14431</v>
      </c>
      <c r="D6" s="4">
        <f t="shared" si="0"/>
        <v>0.5762971054068815</v>
      </c>
      <c r="G6" s="1"/>
      <c r="I6" s="1"/>
    </row>
    <row r="7" spans="1:9" x14ac:dyDescent="0.25">
      <c r="A7" s="8" t="s">
        <v>6</v>
      </c>
      <c r="B7" s="24">
        <v>111357</v>
      </c>
      <c r="C7" s="24">
        <v>41846</v>
      </c>
      <c r="D7" s="4">
        <f t="shared" si="0"/>
        <v>-0.62421760643695501</v>
      </c>
      <c r="G7" s="1"/>
      <c r="I7" s="1"/>
    </row>
    <row r="8" spans="1:9" x14ac:dyDescent="0.25">
      <c r="A8" s="8" t="s">
        <v>7</v>
      </c>
      <c r="B8" s="24">
        <v>45778</v>
      </c>
      <c r="C8" s="24">
        <v>49278</v>
      </c>
      <c r="D8" s="4">
        <f t="shared" si="0"/>
        <v>7.6455939534274112E-2</v>
      </c>
      <c r="G8" s="1"/>
      <c r="I8" s="1"/>
    </row>
    <row r="9" spans="1:9" x14ac:dyDescent="0.25">
      <c r="A9" s="8" t="s">
        <v>8</v>
      </c>
      <c r="B9" s="24">
        <v>1307759</v>
      </c>
      <c r="C9" s="24">
        <v>1687593</v>
      </c>
      <c r="D9" s="4">
        <f t="shared" si="0"/>
        <v>0.29044648134709838</v>
      </c>
      <c r="E9" s="1"/>
      <c r="G9" s="1"/>
      <c r="I9" s="1"/>
    </row>
    <row r="10" spans="1:9" x14ac:dyDescent="0.25">
      <c r="A10" s="8" t="s">
        <v>9</v>
      </c>
      <c r="B10" s="24">
        <v>1531901</v>
      </c>
      <c r="C10" s="24">
        <v>1081042</v>
      </c>
      <c r="D10" s="4">
        <f t="shared" si="0"/>
        <v>-0.29431340537019035</v>
      </c>
      <c r="E10" s="1"/>
      <c r="G10" s="1"/>
      <c r="I10" s="1"/>
    </row>
    <row r="11" spans="1:9" ht="26.4" x14ac:dyDescent="0.25">
      <c r="A11" s="23" t="s">
        <v>20</v>
      </c>
      <c r="B11" s="24">
        <v>7979812</v>
      </c>
      <c r="C11" s="24">
        <v>8553354</v>
      </c>
      <c r="D11" s="4">
        <f t="shared" si="0"/>
        <v>7.1874124352804297E-2</v>
      </c>
      <c r="E11" s="1"/>
      <c r="G11" s="1"/>
      <c r="I11" s="1"/>
    </row>
    <row r="12" spans="1:9" ht="26.4" x14ac:dyDescent="0.25">
      <c r="A12" s="8" t="s">
        <v>21</v>
      </c>
      <c r="B12" s="26">
        <v>7957</v>
      </c>
      <c r="C12" s="26">
        <v>5622</v>
      </c>
      <c r="D12" s="4">
        <f t="shared" si="0"/>
        <v>-0.29345230614553225</v>
      </c>
      <c r="F12" s="1"/>
      <c r="G12" s="1"/>
      <c r="I12" s="1"/>
    </row>
    <row r="13" spans="1:9" ht="26.4" x14ac:dyDescent="0.25">
      <c r="A13" s="8" t="s">
        <v>22</v>
      </c>
      <c r="B13" s="26">
        <v>8179</v>
      </c>
      <c r="C13" s="26">
        <v>3644</v>
      </c>
      <c r="D13" s="4">
        <f t="shared" si="0"/>
        <v>-0.55446876146228141</v>
      </c>
      <c r="G13" s="1"/>
      <c r="I13" s="1"/>
    </row>
    <row r="14" spans="1:9" x14ac:dyDescent="0.25">
      <c r="A14" s="8" t="s">
        <v>23</v>
      </c>
      <c r="B14" s="26">
        <v>873981</v>
      </c>
      <c r="C14" s="26">
        <v>937138</v>
      </c>
      <c r="D14" s="4">
        <f t="shared" si="0"/>
        <v>7.22635846774701E-2</v>
      </c>
      <c r="G14" s="1"/>
      <c r="I14" s="1"/>
    </row>
    <row r="15" spans="1:9" x14ac:dyDescent="0.25">
      <c r="A15" s="8" t="s">
        <v>24</v>
      </c>
      <c r="B15" s="26">
        <v>187888</v>
      </c>
      <c r="C15" s="26">
        <v>239670</v>
      </c>
      <c r="D15" s="4">
        <f t="shared" si="0"/>
        <v>0.2756003576598825</v>
      </c>
      <c r="G15" s="1"/>
      <c r="I15" s="1"/>
    </row>
    <row r="16" spans="1:9" x14ac:dyDescent="0.25">
      <c r="A16" s="8" t="s">
        <v>25</v>
      </c>
      <c r="B16" s="26">
        <v>85806</v>
      </c>
      <c r="C16" s="26">
        <v>132218</v>
      </c>
      <c r="D16" s="4">
        <f t="shared" si="0"/>
        <v>0.54089457613686687</v>
      </c>
      <c r="G16" s="1"/>
      <c r="I16" s="1"/>
    </row>
    <row r="17" spans="1:9" s="5" customFormat="1" x14ac:dyDescent="0.25">
      <c r="A17" s="16" t="s">
        <v>26</v>
      </c>
      <c r="B17" s="26">
        <v>231578</v>
      </c>
      <c r="C17" s="26">
        <v>265762</v>
      </c>
      <c r="D17" s="4">
        <f t="shared" si="0"/>
        <v>0.14761333114544559</v>
      </c>
      <c r="G17" s="1"/>
      <c r="I17" s="6"/>
    </row>
    <row r="18" spans="1:9" x14ac:dyDescent="0.25">
      <c r="A18" t="s">
        <v>10</v>
      </c>
      <c r="B18" s="26">
        <v>12260</v>
      </c>
      <c r="C18" s="26">
        <v>16701</v>
      </c>
      <c r="D18" s="4">
        <f t="shared" si="0"/>
        <v>0.36223491027732463</v>
      </c>
      <c r="G18" s="1"/>
    </row>
    <row r="19" spans="1:9" x14ac:dyDescent="0.25">
      <c r="A19" t="s">
        <v>27</v>
      </c>
      <c r="B19" s="26">
        <v>392216</v>
      </c>
      <c r="C19" s="26">
        <v>477212</v>
      </c>
      <c r="D19" s="4">
        <f t="shared" si="0"/>
        <v>0.2167071205662186</v>
      </c>
    </row>
    <row r="20" spans="1:9" x14ac:dyDescent="0.25">
      <c r="A20" s="16" t="s">
        <v>34</v>
      </c>
      <c r="B20" s="26">
        <v>906398</v>
      </c>
      <c r="C20" s="26">
        <v>902683</v>
      </c>
      <c r="D20" s="4">
        <f t="shared" si="0"/>
        <v>-4.0986409943534734E-3</v>
      </c>
    </row>
    <row r="21" spans="1:9" x14ac:dyDescent="0.25">
      <c r="A21" s="5" t="s">
        <v>2</v>
      </c>
      <c r="B21" s="6">
        <f>SUM(B2:B20)</f>
        <v>18390416</v>
      </c>
      <c r="C21" s="6">
        <f>SUM(C2:C20)</f>
        <v>19485377</v>
      </c>
      <c r="D21" s="7">
        <f>(C21-B21)/B21</f>
        <v>5.9539762450180569E-2</v>
      </c>
      <c r="E21" s="1"/>
    </row>
    <row r="22" spans="1:9" x14ac:dyDescent="0.25">
      <c r="C22" s="1"/>
      <c r="D22" s="7"/>
    </row>
    <row r="23" spans="1:9" x14ac:dyDescent="0.25">
      <c r="B23" s="1"/>
      <c r="C23" s="1"/>
      <c r="D23" s="7"/>
    </row>
    <row r="24" spans="1:9" x14ac:dyDescent="0.25">
      <c r="B24" s="1"/>
      <c r="C24" s="1"/>
      <c r="D24" s="7"/>
    </row>
    <row r="25" spans="1:9" x14ac:dyDescent="0.25">
      <c r="B25" s="25"/>
      <c r="C25" s="25"/>
      <c r="D25" s="7"/>
    </row>
    <row r="26" spans="1:9" x14ac:dyDescent="0.25">
      <c r="B26" s="1"/>
      <c r="D26" s="7"/>
    </row>
    <row r="27" spans="1:9" x14ac:dyDescent="0.25">
      <c r="A27"/>
      <c r="B27" s="1"/>
      <c r="D27" s="1"/>
    </row>
    <row r="28" spans="1:9" x14ac:dyDescent="0.25">
      <c r="A28"/>
      <c r="B28" s="1"/>
      <c r="D28" s="1"/>
    </row>
    <row r="29" spans="1:9" x14ac:dyDescent="0.25">
      <c r="A29"/>
      <c r="B29" s="1"/>
      <c r="D29" s="1"/>
    </row>
    <row r="30" spans="1:9" x14ac:dyDescent="0.25">
      <c r="A30"/>
      <c r="B30" s="1"/>
      <c r="D30" s="1"/>
    </row>
    <row r="31" spans="1:9" x14ac:dyDescent="0.25">
      <c r="A31"/>
      <c r="B31" s="1"/>
      <c r="D31" s="1"/>
    </row>
    <row r="32" spans="1:9" x14ac:dyDescent="0.25">
      <c r="A32"/>
      <c r="B32" s="1"/>
      <c r="D32" s="1"/>
    </row>
    <row r="33" spans="1:4" x14ac:dyDescent="0.25">
      <c r="A33"/>
      <c r="B33" s="1"/>
      <c r="D33" s="1"/>
    </row>
    <row r="34" spans="1:4" x14ac:dyDescent="0.25">
      <c r="A34"/>
      <c r="B34" s="1"/>
      <c r="D34" s="1"/>
    </row>
    <row r="35" spans="1:4" x14ac:dyDescent="0.25">
      <c r="A35"/>
      <c r="D35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H25"/>
  <sheetViews>
    <sheetView tabSelected="1" workbookViewId="0">
      <selection activeCell="C14" sqref="C14"/>
    </sheetView>
  </sheetViews>
  <sheetFormatPr defaultRowHeight="13.2" x14ac:dyDescent="0.25"/>
  <cols>
    <col min="1" max="1" width="42.5546875" customWidth="1"/>
    <col min="2" max="2" width="23.6640625" style="1" customWidth="1"/>
    <col min="3" max="3" width="21.33203125" style="1" customWidth="1"/>
    <col min="4" max="4" width="19" style="4" customWidth="1"/>
    <col min="5" max="5" width="16.109375" customWidth="1"/>
    <col min="6" max="6" width="15.33203125" customWidth="1"/>
    <col min="7" max="7" width="28.5546875" customWidth="1"/>
    <col min="8" max="8" width="16.5546875" customWidth="1"/>
    <col min="9" max="9" width="17" customWidth="1"/>
  </cols>
  <sheetData>
    <row r="1" spans="1:8" s="2" customFormat="1" x14ac:dyDescent="0.25">
      <c r="A1" s="2" t="s">
        <v>0</v>
      </c>
      <c r="B1" s="2" t="s">
        <v>35</v>
      </c>
      <c r="C1" s="2" t="s">
        <v>36</v>
      </c>
      <c r="D1" s="3" t="s">
        <v>11</v>
      </c>
    </row>
    <row r="2" spans="1:8" s="2" customFormat="1" x14ac:dyDescent="0.25">
      <c r="B2" s="11"/>
      <c r="C2" s="11"/>
      <c r="D2" s="3"/>
    </row>
    <row r="3" spans="1:8" s="2" customFormat="1" x14ac:dyDescent="0.25">
      <c r="A3" s="2" t="s">
        <v>13</v>
      </c>
      <c r="B3" s="11"/>
      <c r="C3" s="11"/>
      <c r="D3" s="3"/>
    </row>
    <row r="4" spans="1:8" s="2" customFormat="1" x14ac:dyDescent="0.25">
      <c r="B4" s="11"/>
      <c r="C4" s="11"/>
      <c r="D4" s="3"/>
    </row>
    <row r="5" spans="1:8" x14ac:dyDescent="0.25">
      <c r="A5" s="13" t="s">
        <v>14</v>
      </c>
      <c r="B5" s="24">
        <v>5421579</v>
      </c>
      <c r="C5" s="24">
        <v>5335474</v>
      </c>
      <c r="D5" s="4">
        <f>(C5-B5)/B5</f>
        <v>-1.588190451527129E-2</v>
      </c>
    </row>
    <row r="6" spans="1:8" x14ac:dyDescent="0.25">
      <c r="A6" s="13" t="s">
        <v>15</v>
      </c>
      <c r="B6" s="24">
        <v>2938328</v>
      </c>
      <c r="C6" s="24">
        <v>3055583</v>
      </c>
      <c r="D6" s="4">
        <f>(C6-B6)/B6</f>
        <v>3.9905347530976798E-2</v>
      </c>
    </row>
    <row r="7" spans="1:8" x14ac:dyDescent="0.25">
      <c r="A7" s="13" t="s">
        <v>16</v>
      </c>
      <c r="B7" s="24">
        <v>2769967</v>
      </c>
      <c r="C7" s="24">
        <v>2928424</v>
      </c>
      <c r="D7" s="4">
        <f>(C7-B7)/B7</f>
        <v>5.7205374648867657E-2</v>
      </c>
    </row>
    <row r="8" spans="1:8" x14ac:dyDescent="0.25">
      <c r="A8" s="13" t="s">
        <v>33</v>
      </c>
      <c r="B8" s="24">
        <v>600934</v>
      </c>
      <c r="C8" s="24">
        <v>635662</v>
      </c>
      <c r="D8" s="4">
        <f>(C8-B8)/B8</f>
        <v>5.7790040170800784E-2</v>
      </c>
    </row>
    <row r="9" spans="1:8" x14ac:dyDescent="0.25">
      <c r="A9" s="13" t="s">
        <v>17</v>
      </c>
      <c r="B9" s="24">
        <v>2169022</v>
      </c>
      <c r="C9" s="24">
        <v>2292668</v>
      </c>
      <c r="D9" s="4">
        <f>(C9-B9)/B9</f>
        <v>5.7005415343873878E-2</v>
      </c>
    </row>
    <row r="10" spans="1:8" x14ac:dyDescent="0.25">
      <c r="E10" s="1"/>
      <c r="F10" s="1"/>
    </row>
    <row r="12" spans="1:8" x14ac:dyDescent="0.25">
      <c r="A12" s="2" t="s">
        <v>12</v>
      </c>
      <c r="E12" s="1"/>
    </row>
    <row r="13" spans="1:8" x14ac:dyDescent="0.25">
      <c r="E13" s="1"/>
      <c r="G13" s="5"/>
    </row>
    <row r="14" spans="1:8" x14ac:dyDescent="0.25">
      <c r="A14" s="13" t="s">
        <v>14</v>
      </c>
      <c r="B14" s="24">
        <v>7947579</v>
      </c>
      <c r="C14" s="24">
        <v>8416554</v>
      </c>
      <c r="D14" s="4">
        <f t="shared" ref="D14:D18" si="0">(C14-B14)/B14</f>
        <v>5.9008535806941965E-2</v>
      </c>
      <c r="G14" s="13"/>
      <c r="H14" s="22"/>
    </row>
    <row r="15" spans="1:8" x14ac:dyDescent="0.25">
      <c r="A15" s="13" t="s">
        <v>15</v>
      </c>
      <c r="B15" s="24">
        <v>365664</v>
      </c>
      <c r="C15" s="24">
        <v>2078128</v>
      </c>
      <c r="D15" s="4">
        <f t="shared" si="0"/>
        <v>4.6831626848691696</v>
      </c>
      <c r="G15" s="13"/>
      <c r="H15" s="21"/>
    </row>
    <row r="16" spans="1:8" x14ac:dyDescent="0.25">
      <c r="A16" s="13" t="s">
        <v>16</v>
      </c>
      <c r="B16" s="24">
        <v>2291096</v>
      </c>
      <c r="C16" s="24">
        <v>3966790</v>
      </c>
      <c r="D16" s="4">
        <f t="shared" si="0"/>
        <v>0.73139405769116617</v>
      </c>
      <c r="G16" s="13"/>
      <c r="H16" s="21"/>
    </row>
    <row r="17" spans="1:8" x14ac:dyDescent="0.25">
      <c r="A17" s="13" t="s">
        <v>33</v>
      </c>
      <c r="B17" s="24">
        <v>361446</v>
      </c>
      <c r="C17" s="24">
        <v>563172</v>
      </c>
      <c r="D17" s="4">
        <f t="shared" si="0"/>
        <v>0.55810826513504097</v>
      </c>
      <c r="E17" s="1"/>
      <c r="G17" s="13"/>
      <c r="H17" s="4"/>
    </row>
    <row r="18" spans="1:8" x14ac:dyDescent="0.25">
      <c r="A18" s="13" t="s">
        <v>17</v>
      </c>
      <c r="B18" s="24">
        <v>1929650</v>
      </c>
      <c r="C18" s="24">
        <v>3403618</v>
      </c>
      <c r="D18" s="4">
        <f t="shared" si="0"/>
        <v>0.76385251211359573</v>
      </c>
      <c r="E18" s="1"/>
      <c r="H18" s="21"/>
    </row>
    <row r="19" spans="1:8" x14ac:dyDescent="0.25">
      <c r="A19" s="14"/>
      <c r="B19" s="15"/>
      <c r="C19" s="15"/>
      <c r="E19" s="1"/>
      <c r="F19" s="1"/>
      <c r="G19" s="13"/>
      <c r="H19" s="21"/>
    </row>
    <row r="20" spans="1:8" x14ac:dyDescent="0.25">
      <c r="E20" s="1"/>
      <c r="F20" s="1"/>
      <c r="G20" s="13"/>
      <c r="H20" s="21"/>
    </row>
    <row r="21" spans="1:8" x14ac:dyDescent="0.25">
      <c r="G21" s="13"/>
      <c r="H21" s="21"/>
    </row>
    <row r="22" spans="1:8" x14ac:dyDescent="0.25">
      <c r="A22" s="27"/>
      <c r="B22" s="26"/>
      <c r="C22" s="28"/>
      <c r="G22" s="13"/>
      <c r="H22" s="4"/>
    </row>
    <row r="23" spans="1:8" x14ac:dyDescent="0.25">
      <c r="A23" s="27"/>
      <c r="B23" s="26"/>
      <c r="C23" s="26"/>
      <c r="F23" s="1"/>
      <c r="H23" s="6"/>
    </row>
    <row r="24" spans="1:8" x14ac:dyDescent="0.25">
      <c r="A24" s="27"/>
      <c r="B24" s="26"/>
      <c r="C24" s="26"/>
      <c r="F24" s="21"/>
    </row>
    <row r="25" spans="1:8" x14ac:dyDescent="0.25">
      <c r="A25" s="27"/>
      <c r="B25" s="26"/>
      <c r="C25" s="26"/>
      <c r="E25" s="1"/>
      <c r="H25" s="6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Zyski,wyniki i koszty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Marcin Tarczyński</cp:lastModifiedBy>
  <cp:lastPrinted>2012-12-03T08:54:54Z</cp:lastPrinted>
  <dcterms:created xsi:type="dcterms:W3CDTF">2010-03-12T15:49:31Z</dcterms:created>
  <dcterms:modified xsi:type="dcterms:W3CDTF">2018-03-19T08:22:29Z</dcterms:modified>
</cp:coreProperties>
</file>