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jekty\Wyniki\Ikw 2018\"/>
    </mc:Choice>
  </mc:AlternateContent>
  <xr:revisionPtr revIDLastSave="0" documentId="10_ncr:8100000_{95994EC6-42BC-4180-8A28-DE7B6D2BE4DF}" xr6:coauthVersionLast="33" xr6:coauthVersionMax="33" xr10:uidLastSave="{00000000-0000-0000-0000-000000000000}"/>
  <bookViews>
    <workbookView xWindow="480" yWindow="96" windowWidth="11352" windowHeight="8700" tabRatio="859" activeTab="4" xr2:uid="{00000000-000D-0000-FFFF-FFFF00000000}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wyniki i koszty" sheetId="3" r:id="rId5"/>
    <sheet name="Arkusz2" sheetId="12" state="hidden" r:id="rId6"/>
  </sheets>
  <calcPr calcId="162913"/>
</workbook>
</file>

<file path=xl/calcChain.xml><?xml version="1.0" encoding="utf-8"?>
<calcChain xmlns="http://schemas.openxmlformats.org/spreadsheetml/2006/main">
  <c r="D15" i="3" l="1"/>
  <c r="D20" i="6" l="1"/>
  <c r="D6" i="4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5" i="4"/>
  <c r="B8" i="7"/>
  <c r="C8" i="7"/>
  <c r="C21" i="6"/>
  <c r="B21" i="6"/>
  <c r="D6" i="6"/>
  <c r="D14" i="3"/>
  <c r="C21" i="4"/>
  <c r="B21" i="4"/>
  <c r="D3" i="4"/>
  <c r="D4" i="4"/>
  <c r="D2" i="4"/>
  <c r="C8" i="9"/>
  <c r="D2" i="9"/>
  <c r="D3" i="9"/>
  <c r="D4" i="9"/>
  <c r="D5" i="9"/>
  <c r="D6" i="9"/>
  <c r="D7" i="9"/>
  <c r="D7" i="7"/>
  <c r="B8" i="9"/>
  <c r="D17" i="3"/>
  <c r="D8" i="3"/>
  <c r="D6" i="3"/>
  <c r="D7" i="3"/>
  <c r="D9" i="3"/>
  <c r="D16" i="3"/>
  <c r="D3" i="7"/>
  <c r="D4" i="7"/>
  <c r="D6" i="7"/>
  <c r="D2" i="7"/>
  <c r="D3" i="6"/>
  <c r="D4" i="6"/>
  <c r="D5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" i="6"/>
  <c r="D18" i="3"/>
  <c r="D5" i="3"/>
  <c r="D5" i="7"/>
  <c r="D8" i="9" l="1"/>
  <c r="D21" i="6"/>
  <c r="D21" i="4"/>
  <c r="D8" i="7"/>
</calcChain>
</file>

<file path=xl/sharedStrings.xml><?xml version="1.0" encoding="utf-8"?>
<sst xmlns="http://schemas.openxmlformats.org/spreadsheetml/2006/main" count="86" uniqueCount="37">
  <si>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</si>
  <si>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</si>
  <si>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</si>
  <si>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</si>
  <si>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</si>
  <si>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</si>
  <si>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</si>
  <si>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</si>
  <si>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</si>
  <si>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</si>
  <si>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</si>
  <si>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</si>
  <si>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</si>
  <si>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</si>
  <si>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</si>
  <si>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</si>
  <si>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</si>
  <si>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</si>
  <si>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</si>
  <si>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</si>
  <si>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</si>
  <si>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</si>
  <si>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</si>
  <si>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</si>
  <si>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</si>
  <si>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</si>
  <si>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</si>
  <si>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</si>
  <si>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</si>
  <si>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</si>
  <si>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</si>
  <si>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</si>
  <si>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</si>
  <si>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</si>
  <si>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</si>
  <si>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I kw. 2017 r. (tys. zł)</t>
  </si>
  <si>
    <t>I kw. 2018 r. (tys.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</si>
</sst>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6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0" fontId="3" fillId="0" borderId="0" xfId="0" applyNumberFormat="1" applyFont="1"/>
    <xf numFmtId="164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49" fontId="5" fillId="0" borderId="0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wrapText="1"/>
    </xf>
    <xf numFmtId="3" fontId="3" fillId="0" borderId="0" xfId="0" applyNumberFormat="1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workbookViewId="0">
      <selection activeCell="B10" sqref="B10:E15"/>
    </sheetView>
  </sheetViews>
  <sheetFormatPr defaultRowHeight="13.2" x14ac:dyDescent="0.25"/>
  <cols>
    <col min="1" max="1" width="26.44140625" customWidth="1"/>
    <col min="2" max="2" width="19" customWidth="1"/>
    <col min="3" max="3" width="18.44140625" customWidth="1"/>
    <col min="4" max="4" width="20" style="4" customWidth="1"/>
    <col min="5" max="5" width="16" customWidth="1"/>
    <col min="6" max="6" width="30.5546875" customWidth="1"/>
    <col min="7" max="7" width="19.33203125" customWidth="1"/>
    <col min="8" max="8" width="19.5546875" customWidth="1"/>
    <col min="9" max="9" width="19.6640625" customWidth="1"/>
    <col min="10" max="10" width="18" customWidth="1"/>
  </cols>
  <sheetData>
    <row r="1" spans="1:9" s="2" customFormat="1" x14ac:dyDescent="0.25">
      <c r="A1" s="2" t="s">
        <v>1</v>
      </c>
      <c r="B1" s="2" t="s">
        <v>35</v>
      </c>
      <c r="C1" s="2" t="s">
        <v>36</v>
      </c>
      <c r="D1" s="3" t="s">
        <v>11</v>
      </c>
    </row>
    <row r="2" spans="1:9" x14ac:dyDescent="0.25">
      <c r="A2" t="s">
        <v>28</v>
      </c>
      <c r="B2" s="24">
        <v>1821817</v>
      </c>
      <c r="C2" s="24">
        <v>1861809</v>
      </c>
      <c r="D2" s="19">
        <f t="shared" ref="D2:D8" si="0">(C2-B2)/B2</f>
        <v>2.1951710846918215E-2</v>
      </c>
      <c r="F2" s="1"/>
      <c r="G2" s="1"/>
      <c r="H2" s="1"/>
      <c r="I2" s="1"/>
    </row>
    <row r="3" spans="1:9" x14ac:dyDescent="0.25">
      <c r="A3" t="s">
        <v>29</v>
      </c>
      <c r="B3" s="24">
        <v>27511</v>
      </c>
      <c r="C3" s="24">
        <v>26784</v>
      </c>
      <c r="D3" s="19">
        <f t="shared" si="0"/>
        <v>-2.6425793319036023E-2</v>
      </c>
      <c r="F3" s="1"/>
      <c r="G3" s="1"/>
      <c r="H3" s="1"/>
      <c r="I3" s="1"/>
    </row>
    <row r="4" spans="1:9" ht="26.4" x14ac:dyDescent="0.25">
      <c r="A4" s="8" t="s">
        <v>30</v>
      </c>
      <c r="B4" s="24">
        <v>2891703</v>
      </c>
      <c r="C4" s="24">
        <v>2305438</v>
      </c>
      <c r="D4" s="19">
        <f t="shared" si="0"/>
        <v>-0.20274039208037617</v>
      </c>
      <c r="F4" s="1"/>
      <c r="G4" s="1"/>
      <c r="H4" s="1"/>
      <c r="I4" s="1"/>
    </row>
    <row r="5" spans="1:9" x14ac:dyDescent="0.25">
      <c r="A5" t="s">
        <v>31</v>
      </c>
      <c r="B5" s="24">
        <v>32466</v>
      </c>
      <c r="C5" s="24">
        <v>36488</v>
      </c>
      <c r="D5" s="19">
        <f t="shared" si="0"/>
        <v>0.12388344729871249</v>
      </c>
      <c r="F5" s="1"/>
      <c r="G5" s="1"/>
      <c r="H5" s="1"/>
      <c r="I5" s="1"/>
    </row>
    <row r="6" spans="1:9" x14ac:dyDescent="0.25">
      <c r="A6" t="s">
        <v>32</v>
      </c>
      <c r="B6" s="24">
        <v>1343291</v>
      </c>
      <c r="C6" s="24">
        <v>1441797</v>
      </c>
      <c r="D6" s="19">
        <f t="shared" si="0"/>
        <v>7.3331839489730821E-2</v>
      </c>
      <c r="F6" s="1"/>
      <c r="G6" s="1"/>
      <c r="H6" s="1"/>
      <c r="I6" s="1"/>
    </row>
    <row r="7" spans="1:9" x14ac:dyDescent="0.25">
      <c r="A7" t="s">
        <v>34</v>
      </c>
      <c r="B7" s="24">
        <v>7051</v>
      </c>
      <c r="C7" s="24">
        <v>1</v>
      </c>
      <c r="D7" s="19">
        <f t="shared" si="0"/>
        <v>-0.99985817614522765</v>
      </c>
      <c r="F7" s="1"/>
      <c r="G7" s="1"/>
      <c r="H7" s="1"/>
      <c r="I7" s="1"/>
    </row>
    <row r="8" spans="1:9" s="5" customFormat="1" x14ac:dyDescent="0.25">
      <c r="A8" s="5" t="s">
        <v>2</v>
      </c>
      <c r="B8" s="6">
        <f>SUM(B2:B7)</f>
        <v>6123839</v>
      </c>
      <c r="C8" s="6">
        <f>SUM(C2:C7)</f>
        <v>5672317</v>
      </c>
      <c r="D8" s="7">
        <f t="shared" si="0"/>
        <v>-7.3731853499087743E-2</v>
      </c>
      <c r="E8" s="6"/>
      <c r="F8" s="1"/>
      <c r="G8" s="6"/>
      <c r="H8" s="1"/>
      <c r="I8" s="6"/>
    </row>
    <row r="9" spans="1:9" x14ac:dyDescent="0.25">
      <c r="B9" s="1"/>
      <c r="C9" s="1"/>
      <c r="D9" s="7"/>
    </row>
    <row r="10" spans="1:9" x14ac:dyDescent="0.25">
      <c r="B10" s="1"/>
      <c r="C10" s="1"/>
      <c r="D10" s="7"/>
      <c r="E10" s="1"/>
      <c r="G10" s="1"/>
      <c r="I10" s="1"/>
    </row>
    <row r="11" spans="1:9" x14ac:dyDescent="0.25">
      <c r="B11" s="1"/>
      <c r="C11" s="1"/>
      <c r="D11" s="7"/>
      <c r="E11" s="1"/>
      <c r="G11" s="1"/>
      <c r="I11" s="1"/>
    </row>
    <row r="12" spans="1:9" x14ac:dyDescent="0.25">
      <c r="B12" s="10"/>
      <c r="C12" s="10"/>
      <c r="D12" s="7"/>
      <c r="F12" s="20"/>
      <c r="H12" s="1"/>
    </row>
    <row r="13" spans="1:9" x14ac:dyDescent="0.25">
      <c r="B13" s="1"/>
      <c r="C13" s="10"/>
      <c r="D13" s="7"/>
      <c r="F13" s="1"/>
      <c r="H13" s="1"/>
    </row>
    <row r="14" spans="1:9" x14ac:dyDescent="0.25">
      <c r="B14" s="10"/>
      <c r="C14" s="10"/>
      <c r="D14" s="7"/>
      <c r="F14" s="1"/>
      <c r="H14" s="1"/>
    </row>
    <row r="15" spans="1:9" x14ac:dyDescent="0.25">
      <c r="B15" s="1"/>
      <c r="C15" s="10"/>
      <c r="D15" s="7"/>
      <c r="F15" s="1"/>
      <c r="H15" s="1"/>
    </row>
    <row r="16" spans="1:9" x14ac:dyDescent="0.25">
      <c r="B16" s="1"/>
      <c r="C16" s="10"/>
      <c r="D16" s="7"/>
      <c r="F16" s="1"/>
      <c r="H16" s="1"/>
    </row>
    <row r="17" spans="2:8" x14ac:dyDescent="0.25">
      <c r="B17" s="1"/>
      <c r="C17" s="10"/>
      <c r="D17" s="7"/>
      <c r="F17" s="1"/>
      <c r="H17" s="1"/>
    </row>
    <row r="18" spans="2:8" x14ac:dyDescent="0.25">
      <c r="B18" s="1"/>
      <c r="C18" s="10"/>
      <c r="D18"/>
      <c r="F18" s="1"/>
      <c r="H18" s="1"/>
    </row>
    <row r="19" spans="2:8" x14ac:dyDescent="0.25">
      <c r="B19" s="1"/>
      <c r="C19" s="10"/>
      <c r="D19"/>
      <c r="F19" s="1"/>
      <c r="H19" s="1"/>
    </row>
    <row r="20" spans="2:8" x14ac:dyDescent="0.25">
      <c r="C20" s="10"/>
      <c r="D20"/>
      <c r="F20" s="1"/>
      <c r="H20" s="1"/>
    </row>
    <row r="21" spans="2:8" x14ac:dyDescent="0.25">
      <c r="F21" s="1"/>
      <c r="H21" s="1"/>
    </row>
    <row r="22" spans="2:8" x14ac:dyDescent="0.25">
      <c r="F22" s="1"/>
      <c r="H22" s="1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/>
  <dimension ref="A1:I26"/>
  <sheetViews>
    <sheetView workbookViewId="0">
      <selection activeCell="C23" sqref="C23:C25"/>
    </sheetView>
  </sheetViews>
  <sheetFormatPr defaultRowHeight="13.2" x14ac:dyDescent="0.25"/>
  <cols>
    <col min="1" max="1" width="41" customWidth="1"/>
    <col min="2" max="3" width="19" customWidth="1"/>
    <col min="4" max="4" width="19.44140625" style="4" customWidth="1"/>
    <col min="6" max="6" width="23.44140625" customWidth="1"/>
    <col min="7" max="7" width="31.109375" customWidth="1"/>
    <col min="8" max="8" width="13.44140625" customWidth="1"/>
    <col min="9" max="9" width="17.33203125" customWidth="1"/>
  </cols>
  <sheetData>
    <row r="1" spans="1:9" s="2" customFormat="1" x14ac:dyDescent="0.25">
      <c r="A1" s="2" t="s">
        <v>1</v>
      </c>
      <c r="B1" s="2" t="s">
        <v>35</v>
      </c>
      <c r="C1" s="2" t="s">
        <v>36</v>
      </c>
      <c r="D1" s="3" t="s">
        <v>11</v>
      </c>
      <c r="F1" s="17"/>
      <c r="G1" s="17"/>
      <c r="H1" s="18"/>
      <c r="I1" s="18"/>
    </row>
    <row r="2" spans="1:9" x14ac:dyDescent="0.25">
      <c r="A2" s="8" t="s">
        <v>18</v>
      </c>
      <c r="B2" s="25">
        <v>313265</v>
      </c>
      <c r="C2" s="25">
        <v>337182</v>
      </c>
      <c r="D2" s="4">
        <f>(C2-B2)/B2</f>
        <v>7.6347501316776534E-2</v>
      </c>
      <c r="F2" s="1"/>
      <c r="G2" s="1"/>
      <c r="H2" s="18"/>
      <c r="I2" s="18"/>
    </row>
    <row r="3" spans="1:9" x14ac:dyDescent="0.25">
      <c r="A3" s="8" t="s">
        <v>19</v>
      </c>
      <c r="B3" s="25">
        <v>161945</v>
      </c>
      <c r="C3" s="25">
        <v>197748</v>
      </c>
      <c r="D3" s="4">
        <f t="shared" ref="D3:D21" si="0">(C3-B3)/B3</f>
        <v>0.22108123128222545</v>
      </c>
      <c r="F3" s="1"/>
      <c r="G3" s="1"/>
      <c r="H3" s="18"/>
      <c r="I3" s="18"/>
    </row>
    <row r="4" spans="1:9" x14ac:dyDescent="0.25">
      <c r="A4" s="8" t="s">
        <v>3</v>
      </c>
      <c r="B4" s="25">
        <v>1893015</v>
      </c>
      <c r="C4" s="25">
        <v>2128738</v>
      </c>
      <c r="D4" s="4">
        <f t="shared" si="0"/>
        <v>0.12452252095202626</v>
      </c>
      <c r="F4" s="1"/>
      <c r="G4" s="1"/>
      <c r="H4" s="18"/>
      <c r="I4" s="18"/>
    </row>
    <row r="5" spans="1:9" x14ac:dyDescent="0.25">
      <c r="A5" s="8" t="s">
        <v>4</v>
      </c>
      <c r="B5" s="25">
        <v>13358</v>
      </c>
      <c r="C5" s="25">
        <v>22641</v>
      </c>
      <c r="D5" s="4">
        <f t="shared" si="0"/>
        <v>0.6949393621799671</v>
      </c>
      <c r="F5" s="1"/>
      <c r="G5" s="1"/>
      <c r="H5" s="18"/>
      <c r="I5" s="18"/>
    </row>
    <row r="6" spans="1:9" x14ac:dyDescent="0.25">
      <c r="A6" s="8" t="s">
        <v>5</v>
      </c>
      <c r="B6" s="25">
        <v>4115</v>
      </c>
      <c r="C6" s="25">
        <v>5041</v>
      </c>
      <c r="D6" s="4">
        <f t="shared" si="0"/>
        <v>0.2250303766707169</v>
      </c>
      <c r="F6" s="1"/>
      <c r="G6" s="1"/>
      <c r="H6" s="18"/>
      <c r="I6" s="18"/>
    </row>
    <row r="7" spans="1:9" x14ac:dyDescent="0.25">
      <c r="A7" s="8" t="s">
        <v>6</v>
      </c>
      <c r="B7" s="25">
        <v>27249</v>
      </c>
      <c r="C7" s="25">
        <v>21195</v>
      </c>
      <c r="D7" s="4">
        <f t="shared" si="0"/>
        <v>-0.22217329076296377</v>
      </c>
      <c r="F7" s="1"/>
      <c r="G7" s="1"/>
      <c r="H7" s="18"/>
      <c r="I7" s="18"/>
    </row>
    <row r="8" spans="1:9" x14ac:dyDescent="0.25">
      <c r="A8" s="8" t="s">
        <v>7</v>
      </c>
      <c r="B8" s="25">
        <v>37917</v>
      </c>
      <c r="C8" s="25">
        <v>48639</v>
      </c>
      <c r="D8" s="4">
        <f t="shared" si="0"/>
        <v>0.2827755360392436</v>
      </c>
      <c r="F8" s="1"/>
      <c r="G8" s="1"/>
      <c r="H8" s="18"/>
      <c r="I8" s="18"/>
    </row>
    <row r="9" spans="1:9" x14ac:dyDescent="0.25">
      <c r="A9" s="8" t="s">
        <v>8</v>
      </c>
      <c r="B9" s="25">
        <v>1064749</v>
      </c>
      <c r="C9" s="25">
        <v>1049361</v>
      </c>
      <c r="D9" s="4">
        <f t="shared" si="0"/>
        <v>-1.445223240406894E-2</v>
      </c>
      <c r="E9" s="1"/>
      <c r="F9" s="1"/>
      <c r="G9" s="1"/>
      <c r="H9" s="18"/>
      <c r="I9" s="18"/>
    </row>
    <row r="10" spans="1:9" x14ac:dyDescent="0.25">
      <c r="A10" s="8" t="s">
        <v>9</v>
      </c>
      <c r="B10" s="25">
        <v>595138</v>
      </c>
      <c r="C10" s="25">
        <v>688050</v>
      </c>
      <c r="D10" s="4">
        <f t="shared" si="0"/>
        <v>0.1561184128723086</v>
      </c>
      <c r="F10" s="1"/>
      <c r="G10" s="1"/>
      <c r="H10" s="18"/>
      <c r="I10" s="18"/>
    </row>
    <row r="11" spans="1:9" ht="26.4" x14ac:dyDescent="0.25">
      <c r="A11" s="23" t="s">
        <v>20</v>
      </c>
      <c r="B11" s="25">
        <v>3510550</v>
      </c>
      <c r="C11" s="25">
        <v>3748260</v>
      </c>
      <c r="D11" s="4">
        <f t="shared" si="0"/>
        <v>6.7713036418794781E-2</v>
      </c>
      <c r="F11" s="1"/>
      <c r="G11" s="1"/>
      <c r="H11" s="18"/>
      <c r="I11" s="18"/>
    </row>
    <row r="12" spans="1:9" ht="26.4" x14ac:dyDescent="0.25">
      <c r="A12" s="8" t="s">
        <v>21</v>
      </c>
      <c r="B12" s="25">
        <v>3254</v>
      </c>
      <c r="C12" s="25">
        <v>5063</v>
      </c>
      <c r="D12" s="4">
        <f t="shared" si="0"/>
        <v>0.55593116164720346</v>
      </c>
      <c r="F12" s="1"/>
      <c r="G12" s="20"/>
      <c r="H12" s="18"/>
      <c r="I12" s="18"/>
    </row>
    <row r="13" spans="1:9" ht="26.4" x14ac:dyDescent="0.25">
      <c r="A13" s="8" t="s">
        <v>22</v>
      </c>
      <c r="B13" s="25">
        <v>13661</v>
      </c>
      <c r="C13" s="25">
        <v>10973</v>
      </c>
      <c r="D13" s="4">
        <f t="shared" si="0"/>
        <v>-0.1967645121147793</v>
      </c>
      <c r="F13" s="1"/>
      <c r="G13" s="1"/>
      <c r="H13" s="18"/>
      <c r="I13" s="18"/>
    </row>
    <row r="14" spans="1:9" x14ac:dyDescent="0.25">
      <c r="A14" s="8" t="s">
        <v>23</v>
      </c>
      <c r="B14" s="25">
        <v>578108</v>
      </c>
      <c r="C14" s="25">
        <v>640757</v>
      </c>
      <c r="D14" s="4">
        <f t="shared" si="0"/>
        <v>0.10836902447293585</v>
      </c>
      <c r="F14" s="1"/>
      <c r="G14" s="1"/>
      <c r="H14" s="18"/>
      <c r="I14" s="18"/>
    </row>
    <row r="15" spans="1:9" x14ac:dyDescent="0.25">
      <c r="A15" s="8" t="s">
        <v>24</v>
      </c>
      <c r="B15" s="25">
        <v>98233</v>
      </c>
      <c r="C15" s="25">
        <v>105984</v>
      </c>
      <c r="D15" s="4">
        <f t="shared" si="0"/>
        <v>7.8904237883399675E-2</v>
      </c>
      <c r="F15" s="1"/>
      <c r="G15" s="1"/>
      <c r="H15" s="18"/>
      <c r="I15" s="18"/>
    </row>
    <row r="16" spans="1:9" x14ac:dyDescent="0.25">
      <c r="A16" s="8" t="s">
        <v>25</v>
      </c>
      <c r="B16" s="25">
        <v>84165</v>
      </c>
      <c r="C16" s="25">
        <v>114805</v>
      </c>
      <c r="D16" s="4">
        <f t="shared" si="0"/>
        <v>0.36404681280817441</v>
      </c>
      <c r="F16" s="1"/>
      <c r="G16" s="1"/>
      <c r="H16" s="18"/>
      <c r="I16" s="18"/>
    </row>
    <row r="17" spans="1:6" s="5" customFormat="1" x14ac:dyDescent="0.25">
      <c r="A17" s="16" t="s">
        <v>26</v>
      </c>
      <c r="B17" s="25">
        <v>183318</v>
      </c>
      <c r="C17" s="25">
        <v>149388</v>
      </c>
      <c r="D17" s="4">
        <f t="shared" si="0"/>
        <v>-0.1850882073773443</v>
      </c>
      <c r="F17" s="6"/>
    </row>
    <row r="18" spans="1:6" x14ac:dyDescent="0.25">
      <c r="A18" t="s">
        <v>10</v>
      </c>
      <c r="B18" s="25">
        <v>35426</v>
      </c>
      <c r="C18" s="25">
        <v>29052</v>
      </c>
      <c r="D18" s="4">
        <f t="shared" si="0"/>
        <v>-0.17992434934793655</v>
      </c>
      <c r="F18" s="1"/>
    </row>
    <row r="19" spans="1:6" x14ac:dyDescent="0.25">
      <c r="A19" t="s">
        <v>27</v>
      </c>
      <c r="B19" s="25">
        <v>228315</v>
      </c>
      <c r="C19" s="25">
        <v>283068</v>
      </c>
      <c r="D19" s="4">
        <f t="shared" si="0"/>
        <v>0.23981341567571118</v>
      </c>
      <c r="F19" s="1"/>
    </row>
    <row r="20" spans="1:6" x14ac:dyDescent="0.25">
      <c r="A20" s="16" t="s">
        <v>34</v>
      </c>
      <c r="B20" s="25">
        <v>974518</v>
      </c>
      <c r="C20" s="25">
        <v>994315</v>
      </c>
      <c r="D20" s="4">
        <f t="shared" si="0"/>
        <v>2.0314658118167135E-2</v>
      </c>
      <c r="F20" s="1"/>
    </row>
    <row r="21" spans="1:6" s="5" customFormat="1" x14ac:dyDescent="0.25">
      <c r="A21" s="5" t="s">
        <v>2</v>
      </c>
      <c r="B21" s="6">
        <f>SUM(B2:B20)</f>
        <v>9820299</v>
      </c>
      <c r="C21" s="6">
        <f>SUM(C2:C20)</f>
        <v>10580260</v>
      </c>
      <c r="D21" s="7">
        <f t="shared" si="0"/>
        <v>7.7386747592919525E-2</v>
      </c>
      <c r="F21" s="6"/>
    </row>
    <row r="22" spans="1:6" x14ac:dyDescent="0.25">
      <c r="B22" s="6"/>
      <c r="C22" s="1"/>
      <c r="D22" s="7"/>
    </row>
    <row r="23" spans="1:6" x14ac:dyDescent="0.25">
      <c r="B23" s="1"/>
      <c r="C23" s="1"/>
      <c r="D23" s="7"/>
    </row>
    <row r="24" spans="1:6" x14ac:dyDescent="0.25">
      <c r="B24" s="1"/>
      <c r="C24" s="1"/>
      <c r="D24" s="7"/>
    </row>
    <row r="25" spans="1:6" x14ac:dyDescent="0.25">
      <c r="B25" s="1"/>
      <c r="C25" s="1"/>
      <c r="D25" s="7"/>
    </row>
    <row r="26" spans="1:6" x14ac:dyDescent="0.25">
      <c r="D26" s="7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/>
  <dimension ref="A1:I30"/>
  <sheetViews>
    <sheetView workbookViewId="0">
      <selection activeCell="B10" sqref="B10:E15"/>
    </sheetView>
  </sheetViews>
  <sheetFormatPr defaultRowHeight="13.2" x14ac:dyDescent="0.25"/>
  <cols>
    <col min="1" max="1" width="26.88671875" customWidth="1"/>
    <col min="2" max="2" width="18.5546875" customWidth="1"/>
    <col min="3" max="3" width="19.88671875" customWidth="1"/>
    <col min="4" max="4" width="19.44140625" style="4" customWidth="1"/>
    <col min="5" max="5" width="23.44140625" customWidth="1"/>
    <col min="6" max="6" width="22.88671875" customWidth="1"/>
    <col min="7" max="7" width="16" customWidth="1"/>
    <col min="8" max="8" width="14" customWidth="1"/>
    <col min="9" max="9" width="19" customWidth="1"/>
  </cols>
  <sheetData>
    <row r="1" spans="1:9" s="2" customFormat="1" x14ac:dyDescent="0.25">
      <c r="A1" s="2" t="s">
        <v>1</v>
      </c>
      <c r="B1" s="2" t="s">
        <v>35</v>
      </c>
      <c r="C1" s="2" t="s">
        <v>36</v>
      </c>
      <c r="D1" s="3" t="s">
        <v>11</v>
      </c>
    </row>
    <row r="2" spans="1:9" x14ac:dyDescent="0.25">
      <c r="A2" t="s">
        <v>28</v>
      </c>
      <c r="B2" s="1">
        <v>1658586</v>
      </c>
      <c r="C2" s="1">
        <v>1591706</v>
      </c>
      <c r="D2" s="4">
        <f t="shared" ref="D2:D8" si="0">(C2-B2)/B2</f>
        <v>-4.0323504479116548E-2</v>
      </c>
      <c r="F2" s="1"/>
      <c r="G2" s="1"/>
      <c r="H2" s="1"/>
      <c r="I2" s="1"/>
    </row>
    <row r="3" spans="1:9" x14ac:dyDescent="0.25">
      <c r="A3" t="s">
        <v>29</v>
      </c>
      <c r="B3" s="24">
        <v>27788</v>
      </c>
      <c r="C3" s="24">
        <v>28091</v>
      </c>
      <c r="D3" s="4">
        <f t="shared" si="0"/>
        <v>1.0903987332661581E-2</v>
      </c>
      <c r="F3" s="1"/>
      <c r="G3" s="1"/>
      <c r="H3" s="1"/>
      <c r="I3" s="1"/>
    </row>
    <row r="4" spans="1:9" ht="26.4" x14ac:dyDescent="0.25">
      <c r="A4" s="8" t="s">
        <v>30</v>
      </c>
      <c r="B4" s="24">
        <v>3359034</v>
      </c>
      <c r="C4" s="24">
        <v>3169097</v>
      </c>
      <c r="D4" s="4">
        <f t="shared" si="0"/>
        <v>-5.6545125771278293E-2</v>
      </c>
      <c r="F4" s="1"/>
      <c r="G4" s="1"/>
      <c r="H4" s="1"/>
      <c r="I4" s="1"/>
    </row>
    <row r="5" spans="1:9" x14ac:dyDescent="0.25">
      <c r="A5" t="s">
        <v>31</v>
      </c>
      <c r="B5" s="24">
        <v>20192</v>
      </c>
      <c r="C5" s="24">
        <v>21737</v>
      </c>
      <c r="D5" s="4">
        <f t="shared" si="0"/>
        <v>7.6515451664025361E-2</v>
      </c>
      <c r="F5" s="1"/>
      <c r="G5" s="1"/>
      <c r="H5" s="1"/>
      <c r="I5" s="1"/>
    </row>
    <row r="6" spans="1:9" x14ac:dyDescent="0.25">
      <c r="A6" t="s">
        <v>32</v>
      </c>
      <c r="B6" s="24">
        <v>600073</v>
      </c>
      <c r="C6" s="24">
        <v>631579</v>
      </c>
      <c r="D6" s="4">
        <f t="shared" si="0"/>
        <v>5.2503612060532633E-2</v>
      </c>
      <c r="F6" s="1"/>
      <c r="G6" s="1"/>
      <c r="H6" s="1"/>
      <c r="I6" s="1"/>
    </row>
    <row r="7" spans="1:9" x14ac:dyDescent="0.25">
      <c r="A7" t="s">
        <v>34</v>
      </c>
      <c r="B7" s="24">
        <v>1775</v>
      </c>
      <c r="C7" s="24">
        <v>1882</v>
      </c>
      <c r="D7" s="4">
        <f t="shared" si="0"/>
        <v>6.0281690140845071E-2</v>
      </c>
      <c r="F7" s="1"/>
      <c r="G7" s="1"/>
      <c r="H7" s="1"/>
      <c r="I7" s="1"/>
    </row>
    <row r="8" spans="1:9" s="5" customFormat="1" x14ac:dyDescent="0.25">
      <c r="A8" s="5" t="s">
        <v>2</v>
      </c>
      <c r="B8" s="6">
        <f>SUM(B2:B7)</f>
        <v>5667448</v>
      </c>
      <c r="C8" s="6">
        <f>SUM(C2:C7)</f>
        <v>5444092</v>
      </c>
      <c r="D8" s="7">
        <f t="shared" si="0"/>
        <v>-3.9410330716752935E-2</v>
      </c>
      <c r="E8"/>
      <c r="F8" s="1"/>
      <c r="G8" s="6"/>
      <c r="H8" s="6"/>
      <c r="I8" s="6"/>
    </row>
    <row r="9" spans="1:9" x14ac:dyDescent="0.25">
      <c r="B9" s="1"/>
      <c r="C9" s="1"/>
      <c r="D9" s="7"/>
      <c r="E9" s="1"/>
    </row>
    <row r="10" spans="1:9" x14ac:dyDescent="0.25">
      <c r="B10" s="1"/>
      <c r="C10" s="1"/>
      <c r="D10" s="7"/>
      <c r="E10" s="1"/>
    </row>
    <row r="11" spans="1:9" x14ac:dyDescent="0.25">
      <c r="B11" s="1"/>
      <c r="C11" s="1"/>
      <c r="D11" s="7"/>
      <c r="F11" s="1"/>
      <c r="H11" s="1"/>
    </row>
    <row r="12" spans="1:9" x14ac:dyDescent="0.25">
      <c r="B12" s="1"/>
      <c r="C12" s="1"/>
      <c r="D12" s="7"/>
      <c r="F12" s="1"/>
      <c r="H12" s="1"/>
    </row>
    <row r="13" spans="1:9" x14ac:dyDescent="0.25">
      <c r="B13" s="1"/>
      <c r="C13" s="1"/>
      <c r="D13" s="7"/>
      <c r="F13" s="1"/>
      <c r="H13" s="1"/>
    </row>
    <row r="14" spans="1:9" x14ac:dyDescent="0.25">
      <c r="B14" s="1"/>
      <c r="C14" s="1"/>
      <c r="F14" s="1"/>
      <c r="H14" s="1"/>
    </row>
    <row r="15" spans="1:9" x14ac:dyDescent="0.25">
      <c r="D15" s="12"/>
      <c r="F15" s="1"/>
      <c r="H15" s="1"/>
    </row>
    <row r="16" spans="1:9" x14ac:dyDescent="0.25">
      <c r="D16" s="12"/>
      <c r="E16" s="10"/>
      <c r="F16" s="1"/>
      <c r="H16" s="1"/>
    </row>
    <row r="17" spans="2:8" x14ac:dyDescent="0.25">
      <c r="B17" s="1"/>
      <c r="C17" s="1"/>
      <c r="D17" s="12"/>
      <c r="E17" s="10"/>
      <c r="F17" s="1"/>
      <c r="H17" s="1"/>
    </row>
    <row r="18" spans="2:8" x14ac:dyDescent="0.25">
      <c r="C18" s="1"/>
      <c r="D18" s="12"/>
      <c r="E18" s="10"/>
      <c r="F18" s="1"/>
      <c r="H18" s="1"/>
    </row>
    <row r="19" spans="2:8" x14ac:dyDescent="0.25">
      <c r="D19" s="12"/>
      <c r="E19" s="10"/>
      <c r="F19" s="1"/>
      <c r="H19" s="1"/>
    </row>
    <row r="20" spans="2:8" x14ac:dyDescent="0.25">
      <c r="D20" s="12"/>
      <c r="E20" s="10"/>
      <c r="F20" s="1"/>
      <c r="H20" s="1"/>
    </row>
    <row r="21" spans="2:8" x14ac:dyDescent="0.25">
      <c r="D21" s="12"/>
      <c r="E21" s="10"/>
      <c r="F21" s="1"/>
      <c r="H21" s="1"/>
    </row>
    <row r="22" spans="2:8" x14ac:dyDescent="0.25">
      <c r="D22" s="12"/>
      <c r="E22" s="10"/>
      <c r="F22" s="1"/>
      <c r="H22" s="1"/>
    </row>
    <row r="23" spans="2:8" x14ac:dyDescent="0.25">
      <c r="F23" s="1"/>
      <c r="H23" s="1"/>
    </row>
    <row r="24" spans="2:8" x14ac:dyDescent="0.25">
      <c r="F24" s="1"/>
      <c r="H24" s="1"/>
    </row>
    <row r="25" spans="2:8" x14ac:dyDescent="0.25">
      <c r="F25" s="1"/>
      <c r="H25" s="1"/>
    </row>
    <row r="26" spans="2:8" x14ac:dyDescent="0.25">
      <c r="F26" s="1"/>
      <c r="H26" s="1"/>
    </row>
    <row r="27" spans="2:8" x14ac:dyDescent="0.25">
      <c r="F27" s="1"/>
      <c r="H27" s="1"/>
    </row>
    <row r="28" spans="2:8" x14ac:dyDescent="0.25">
      <c r="F28" s="1"/>
      <c r="H28" s="1"/>
    </row>
    <row r="29" spans="2:8" x14ac:dyDescent="0.25">
      <c r="F29" s="1"/>
      <c r="H29" s="1"/>
    </row>
    <row r="30" spans="2:8" x14ac:dyDescent="0.25">
      <c r="H30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/>
  <dimension ref="A1:I35"/>
  <sheetViews>
    <sheetView workbookViewId="0">
      <selection activeCell="A30" sqref="A30"/>
    </sheetView>
  </sheetViews>
  <sheetFormatPr defaultRowHeight="13.2" x14ac:dyDescent="0.25"/>
  <cols>
    <col min="1" max="1" width="37.5546875" style="8" customWidth="1"/>
    <col min="2" max="2" width="19" customWidth="1"/>
    <col min="3" max="3" width="19.33203125" customWidth="1"/>
    <col min="4" max="4" width="18.88671875" style="4" customWidth="1"/>
    <col min="6" max="6" width="19" customWidth="1"/>
    <col min="7" max="7" width="20.33203125" customWidth="1"/>
    <col min="9" max="9" width="18.88671875" customWidth="1"/>
  </cols>
  <sheetData>
    <row r="1" spans="1:9" s="2" customFormat="1" x14ac:dyDescent="0.25">
      <c r="A1" s="9" t="s">
        <v>1</v>
      </c>
      <c r="B1" s="2" t="s">
        <v>35</v>
      </c>
      <c r="C1" s="2" t="s">
        <v>36</v>
      </c>
      <c r="D1" s="3" t="s">
        <v>11</v>
      </c>
    </row>
    <row r="2" spans="1:9" x14ac:dyDescent="0.25">
      <c r="A2" s="8" t="s">
        <v>18</v>
      </c>
      <c r="B2" s="25">
        <v>78242</v>
      </c>
      <c r="C2" s="25">
        <v>80735</v>
      </c>
      <c r="D2" s="4">
        <f t="shared" ref="D2:D20" si="0">(C2-B2)/B2</f>
        <v>3.1862682446767723E-2</v>
      </c>
      <c r="G2" s="1"/>
      <c r="I2" s="1"/>
    </row>
    <row r="3" spans="1:9" x14ac:dyDescent="0.25">
      <c r="A3" s="8" t="s">
        <v>19</v>
      </c>
      <c r="B3" s="25">
        <v>50220</v>
      </c>
      <c r="C3" s="25">
        <v>64796</v>
      </c>
      <c r="D3" s="4">
        <f t="shared" si="0"/>
        <v>0.29024293110314614</v>
      </c>
      <c r="G3" s="1"/>
      <c r="I3" s="1"/>
    </row>
    <row r="4" spans="1:9" x14ac:dyDescent="0.25">
      <c r="A4" s="8" t="s">
        <v>3</v>
      </c>
      <c r="B4" s="25">
        <v>1157202</v>
      </c>
      <c r="C4" s="25">
        <v>1263925</v>
      </c>
      <c r="D4" s="4">
        <f t="shared" si="0"/>
        <v>9.2225039362185679E-2</v>
      </c>
      <c r="E4" s="1"/>
      <c r="G4" s="20"/>
      <c r="I4" s="1"/>
    </row>
    <row r="5" spans="1:9" x14ac:dyDescent="0.25">
      <c r="A5" s="8" t="s">
        <v>4</v>
      </c>
      <c r="B5" s="25">
        <v>11367</v>
      </c>
      <c r="C5" s="25">
        <v>7707</v>
      </c>
      <c r="D5" s="4">
        <f t="shared" si="0"/>
        <v>-0.32198469253101081</v>
      </c>
      <c r="G5" s="1"/>
      <c r="I5" s="1"/>
    </row>
    <row r="6" spans="1:9" x14ac:dyDescent="0.25">
      <c r="A6" s="8" t="s">
        <v>5</v>
      </c>
      <c r="B6" s="25">
        <v>554</v>
      </c>
      <c r="C6" s="25">
        <v>4887</v>
      </c>
      <c r="D6" s="4">
        <f t="shared" si="0"/>
        <v>7.8212996389891698</v>
      </c>
      <c r="G6" s="1"/>
      <c r="I6" s="1"/>
    </row>
    <row r="7" spans="1:9" x14ac:dyDescent="0.25">
      <c r="A7" s="8" t="s">
        <v>6</v>
      </c>
      <c r="B7" s="25">
        <v>10184</v>
      </c>
      <c r="C7" s="25">
        <v>6804</v>
      </c>
      <c r="D7" s="4">
        <f t="shared" si="0"/>
        <v>-0.33189316575019639</v>
      </c>
      <c r="G7" s="1"/>
      <c r="I7" s="1"/>
    </row>
    <row r="8" spans="1:9" x14ac:dyDescent="0.25">
      <c r="A8" s="8" t="s">
        <v>7</v>
      </c>
      <c r="B8" s="25">
        <v>10780</v>
      </c>
      <c r="C8" s="25">
        <v>15759</v>
      </c>
      <c r="D8" s="4">
        <f t="shared" si="0"/>
        <v>0.46187384044526902</v>
      </c>
      <c r="G8" s="1"/>
      <c r="I8" s="1"/>
    </row>
    <row r="9" spans="1:9" x14ac:dyDescent="0.25">
      <c r="A9" s="8" t="s">
        <v>8</v>
      </c>
      <c r="B9" s="25">
        <v>336019</v>
      </c>
      <c r="C9" s="25">
        <v>332284</v>
      </c>
      <c r="D9" s="4">
        <f t="shared" si="0"/>
        <v>-1.1115442876742088E-2</v>
      </c>
      <c r="G9" s="1"/>
      <c r="I9" s="1"/>
    </row>
    <row r="10" spans="1:9" x14ac:dyDescent="0.25">
      <c r="A10" s="8" t="s">
        <v>9</v>
      </c>
      <c r="B10" s="25">
        <v>174078</v>
      </c>
      <c r="C10" s="25">
        <v>251126</v>
      </c>
      <c r="D10" s="4">
        <f t="shared" si="0"/>
        <v>0.44260618803065294</v>
      </c>
      <c r="E10" s="1"/>
      <c r="G10" s="1"/>
      <c r="I10" s="1"/>
    </row>
    <row r="11" spans="1:9" ht="26.4" x14ac:dyDescent="0.25">
      <c r="A11" s="23" t="s">
        <v>20</v>
      </c>
      <c r="B11" s="25">
        <v>2228065</v>
      </c>
      <c r="C11" s="25">
        <v>2292655</v>
      </c>
      <c r="D11" s="4">
        <f t="shared" si="0"/>
        <v>2.8989279935728984E-2</v>
      </c>
      <c r="E11" s="1"/>
      <c r="G11" s="1"/>
      <c r="I11" s="1"/>
    </row>
    <row r="12" spans="1:9" ht="26.4" x14ac:dyDescent="0.25">
      <c r="A12" s="8" t="s">
        <v>21</v>
      </c>
      <c r="B12" s="25">
        <v>2229</v>
      </c>
      <c r="C12" s="25">
        <v>469</v>
      </c>
      <c r="D12" s="4">
        <f t="shared" si="0"/>
        <v>-0.78959174517720954</v>
      </c>
      <c r="F12" s="1"/>
      <c r="G12" s="1"/>
      <c r="I12" s="1"/>
    </row>
    <row r="13" spans="1:9" ht="26.4" x14ac:dyDescent="0.25">
      <c r="A13" s="8" t="s">
        <v>22</v>
      </c>
      <c r="B13" s="25">
        <v>1205</v>
      </c>
      <c r="C13" s="25">
        <v>9036</v>
      </c>
      <c r="D13" s="4">
        <f t="shared" si="0"/>
        <v>6.4987551867219917</v>
      </c>
      <c r="G13" s="1"/>
      <c r="I13" s="1"/>
    </row>
    <row r="14" spans="1:9" x14ac:dyDescent="0.25">
      <c r="A14" s="8" t="s">
        <v>23</v>
      </c>
      <c r="B14" s="25">
        <v>227193</v>
      </c>
      <c r="C14" s="25">
        <v>228388</v>
      </c>
      <c r="D14" s="4">
        <f t="shared" si="0"/>
        <v>5.2598451536799108E-3</v>
      </c>
      <c r="G14" s="1"/>
      <c r="I14" s="1"/>
    </row>
    <row r="15" spans="1:9" x14ac:dyDescent="0.25">
      <c r="A15" s="8" t="s">
        <v>24</v>
      </c>
      <c r="B15" s="25">
        <v>63373</v>
      </c>
      <c r="C15" s="25">
        <v>59830</v>
      </c>
      <c r="D15" s="4">
        <f t="shared" si="0"/>
        <v>-5.5907089770091366E-2</v>
      </c>
      <c r="G15" s="1"/>
      <c r="I15" s="1"/>
    </row>
    <row r="16" spans="1:9" x14ac:dyDescent="0.25">
      <c r="A16" s="8" t="s">
        <v>25</v>
      </c>
      <c r="B16" s="25">
        <v>41345</v>
      </c>
      <c r="C16" s="25">
        <v>39416</v>
      </c>
      <c r="D16" s="4">
        <f t="shared" si="0"/>
        <v>-4.6656185754021043E-2</v>
      </c>
      <c r="G16" s="1"/>
      <c r="I16" s="1"/>
    </row>
    <row r="17" spans="1:9" s="5" customFormat="1" x14ac:dyDescent="0.25">
      <c r="A17" s="16" t="s">
        <v>26</v>
      </c>
      <c r="B17" s="25">
        <v>36828</v>
      </c>
      <c r="C17" s="25">
        <v>38514</v>
      </c>
      <c r="D17" s="4">
        <f t="shared" si="0"/>
        <v>4.5780384490061908E-2</v>
      </c>
      <c r="G17" s="1"/>
      <c r="I17" s="6"/>
    </row>
    <row r="18" spans="1:9" x14ac:dyDescent="0.25">
      <c r="A18" t="s">
        <v>10</v>
      </c>
      <c r="B18" s="25">
        <v>4449</v>
      </c>
      <c r="C18" s="25">
        <v>3030</v>
      </c>
      <c r="D18" s="4">
        <f t="shared" si="0"/>
        <v>-0.31894807821982468</v>
      </c>
      <c r="G18" s="1"/>
    </row>
    <row r="19" spans="1:9" x14ac:dyDescent="0.25">
      <c r="A19" t="s">
        <v>27</v>
      </c>
      <c r="B19" s="25">
        <v>111060</v>
      </c>
      <c r="C19" s="25">
        <v>122222</v>
      </c>
      <c r="D19" s="4">
        <f t="shared" si="0"/>
        <v>0.10050423194669549</v>
      </c>
    </row>
    <row r="20" spans="1:9" x14ac:dyDescent="0.25">
      <c r="A20" s="16" t="s">
        <v>34</v>
      </c>
      <c r="B20" s="25">
        <v>234644</v>
      </c>
      <c r="C20" s="25">
        <v>226267</v>
      </c>
      <c r="D20" s="4">
        <f t="shared" si="0"/>
        <v>-3.5700891563389646E-2</v>
      </c>
    </row>
    <row r="21" spans="1:9" x14ac:dyDescent="0.25">
      <c r="A21" s="5" t="s">
        <v>2</v>
      </c>
      <c r="B21" s="6">
        <f>SUM(B2:B20)</f>
        <v>4779037</v>
      </c>
      <c r="C21" s="6">
        <f>SUM(C2:C20)</f>
        <v>5047850</v>
      </c>
      <c r="D21" s="7">
        <f>(C21-B21)/B21</f>
        <v>5.6248361333046802E-2</v>
      </c>
      <c r="E21" s="1"/>
    </row>
    <row r="22" spans="1:9" x14ac:dyDescent="0.25">
      <c r="C22" s="1"/>
      <c r="D22" s="7"/>
    </row>
    <row r="23" spans="1:9" x14ac:dyDescent="0.25">
      <c r="B23" s="1"/>
      <c r="C23" s="1"/>
      <c r="D23" s="7"/>
    </row>
    <row r="24" spans="1:9" x14ac:dyDescent="0.25">
      <c r="B24" s="1"/>
      <c r="C24" s="20"/>
      <c r="D24" s="7"/>
    </row>
    <row r="25" spans="1:9" x14ac:dyDescent="0.25">
      <c r="B25" s="1"/>
      <c r="C25" s="1"/>
      <c r="D25" s="7"/>
    </row>
    <row r="26" spans="1:9" x14ac:dyDescent="0.25">
      <c r="B26" s="1"/>
      <c r="D26" s="7"/>
    </row>
    <row r="27" spans="1:9" x14ac:dyDescent="0.25">
      <c r="A27"/>
      <c r="B27" s="1"/>
      <c r="D27" s="1"/>
    </row>
    <row r="28" spans="1:9" x14ac:dyDescent="0.25">
      <c r="A28"/>
      <c r="B28" s="1"/>
      <c r="D28" s="1"/>
    </row>
    <row r="29" spans="1:9" x14ac:dyDescent="0.25">
      <c r="A29"/>
      <c r="B29" s="1"/>
      <c r="D29" s="1"/>
    </row>
    <row r="30" spans="1:9" x14ac:dyDescent="0.25">
      <c r="A30"/>
      <c r="B30" s="1"/>
      <c r="D30" s="1"/>
    </row>
    <row r="31" spans="1:9" x14ac:dyDescent="0.25">
      <c r="A31"/>
      <c r="B31" s="1"/>
      <c r="D31" s="1"/>
    </row>
    <row r="32" spans="1:9" x14ac:dyDescent="0.25">
      <c r="A32"/>
      <c r="B32" s="1"/>
      <c r="D32" s="1"/>
    </row>
    <row r="33" spans="1:4" x14ac:dyDescent="0.25">
      <c r="A33"/>
      <c r="B33" s="1"/>
      <c r="D33" s="1"/>
    </row>
    <row r="34" spans="1:4" x14ac:dyDescent="0.25">
      <c r="A34"/>
      <c r="B34" s="1"/>
      <c r="D34" s="1"/>
    </row>
    <row r="35" spans="1:4" x14ac:dyDescent="0.25">
      <c r="A35"/>
      <c r="D35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H30"/>
  <sheetViews>
    <sheetView tabSelected="1" workbookViewId="0">
      <selection activeCell="C9" sqref="C9"/>
    </sheetView>
  </sheetViews>
  <sheetFormatPr defaultRowHeight="13.2" x14ac:dyDescent="0.25"/>
  <cols>
    <col min="1" max="1" width="42.5546875" customWidth="1"/>
    <col min="2" max="3" width="19.33203125" style="1" customWidth="1"/>
    <col min="4" max="4" width="19" style="4" customWidth="1"/>
    <col min="5" max="5" width="16.109375" customWidth="1"/>
    <col min="6" max="6" width="15.33203125" customWidth="1"/>
    <col min="7" max="7" width="28.5546875" customWidth="1"/>
    <col min="8" max="8" width="16.5546875" customWidth="1"/>
    <col min="9" max="9" width="17" customWidth="1"/>
  </cols>
  <sheetData>
    <row r="1" spans="1:8" s="2" customFormat="1" x14ac:dyDescent="0.25">
      <c r="A1" s="2" t="s">
        <v>0</v>
      </c>
      <c r="B1" s="2" t="s">
        <v>35</v>
      </c>
      <c r="C1" s="2" t="s">
        <v>36</v>
      </c>
      <c r="D1" s="3" t="s">
        <v>11</v>
      </c>
    </row>
    <row r="2" spans="1:8" s="2" customFormat="1" x14ac:dyDescent="0.25">
      <c r="B2" s="11"/>
      <c r="C2" s="11"/>
      <c r="D2" s="3"/>
    </row>
    <row r="3" spans="1:8" s="2" customFormat="1" x14ac:dyDescent="0.25">
      <c r="A3" s="2" t="s">
        <v>13</v>
      </c>
      <c r="B3" s="11"/>
      <c r="C3" s="11"/>
      <c r="D3" s="3"/>
    </row>
    <row r="4" spans="1:8" s="2" customFormat="1" x14ac:dyDescent="0.25">
      <c r="B4" s="11"/>
      <c r="C4" s="11"/>
      <c r="D4" s="3"/>
    </row>
    <row r="5" spans="1:8" x14ac:dyDescent="0.25">
      <c r="A5" s="13" t="s">
        <v>14</v>
      </c>
      <c r="B5" s="24">
        <v>1307390</v>
      </c>
      <c r="C5" s="24">
        <v>1249110</v>
      </c>
      <c r="D5" s="4">
        <f>(C5-B5)/B5</f>
        <v>-4.457736406122121E-2</v>
      </c>
    </row>
    <row r="6" spans="1:8" x14ac:dyDescent="0.25">
      <c r="A6" s="13" t="s">
        <v>15</v>
      </c>
      <c r="B6" s="24">
        <v>639354</v>
      </c>
      <c r="C6" s="24">
        <v>679316</v>
      </c>
      <c r="D6" s="4">
        <f>(C6-B6)/B6</f>
        <v>6.2503714687012199E-2</v>
      </c>
    </row>
    <row r="7" spans="1:8" x14ac:dyDescent="0.25">
      <c r="A7" s="13" t="s">
        <v>16</v>
      </c>
      <c r="B7" s="24">
        <v>613710</v>
      </c>
      <c r="C7" s="24">
        <v>604336</v>
      </c>
      <c r="D7" s="4">
        <f>(C7-B7)/B7</f>
        <v>-1.5274315230320509E-2</v>
      </c>
    </row>
    <row r="8" spans="1:8" x14ac:dyDescent="0.25">
      <c r="A8" s="13" t="s">
        <v>33</v>
      </c>
      <c r="B8" s="24">
        <v>128359</v>
      </c>
      <c r="C8" s="24">
        <v>134191</v>
      </c>
      <c r="D8" s="4">
        <f>(C8-B8)/B8</f>
        <v>4.5435068830389766E-2</v>
      </c>
    </row>
    <row r="9" spans="1:8" x14ac:dyDescent="0.25">
      <c r="A9" s="13" t="s">
        <v>17</v>
      </c>
      <c r="B9" s="24">
        <v>484852</v>
      </c>
      <c r="C9" s="24">
        <v>469826</v>
      </c>
      <c r="D9" s="4">
        <f>(C9-B9)/B9</f>
        <v>-3.0990900315972708E-2</v>
      </c>
    </row>
    <row r="10" spans="1:8" x14ac:dyDescent="0.25">
      <c r="E10" s="1"/>
      <c r="F10" s="1"/>
    </row>
    <row r="12" spans="1:8" x14ac:dyDescent="0.25">
      <c r="A12" s="2" t="s">
        <v>12</v>
      </c>
      <c r="E12" s="1"/>
    </row>
    <row r="13" spans="1:8" x14ac:dyDescent="0.25">
      <c r="E13" s="1"/>
      <c r="G13" s="5"/>
    </row>
    <row r="14" spans="1:8" x14ac:dyDescent="0.25">
      <c r="A14" s="13" t="s">
        <v>14</v>
      </c>
      <c r="B14" s="24">
        <v>1974172</v>
      </c>
      <c r="C14" s="24">
        <v>2126641</v>
      </c>
      <c r="D14" s="4">
        <f t="shared" ref="D14:D18" si="0">(C14-B14)/B14</f>
        <v>7.7231872400175872E-2</v>
      </c>
      <c r="G14" s="13"/>
      <c r="H14" s="22"/>
    </row>
    <row r="15" spans="1:8" x14ac:dyDescent="0.25">
      <c r="A15" s="13" t="s">
        <v>15</v>
      </c>
      <c r="B15" s="24">
        <v>599805</v>
      </c>
      <c r="C15" s="24">
        <v>691254</v>
      </c>
      <c r="D15" s="4">
        <f t="shared" si="0"/>
        <v>0.15246455097906819</v>
      </c>
      <c r="G15" s="13"/>
      <c r="H15" s="21"/>
    </row>
    <row r="16" spans="1:8" x14ac:dyDescent="0.25">
      <c r="A16" s="13" t="s">
        <v>16</v>
      </c>
      <c r="B16" s="24">
        <v>710215</v>
      </c>
      <c r="C16" s="24">
        <v>766070</v>
      </c>
      <c r="D16" s="4">
        <f t="shared" si="0"/>
        <v>7.8645198989038531E-2</v>
      </c>
      <c r="G16" s="13"/>
      <c r="H16" s="21"/>
    </row>
    <row r="17" spans="1:8" x14ac:dyDescent="0.25">
      <c r="A17" s="13" t="s">
        <v>33</v>
      </c>
      <c r="B17" s="24">
        <v>156799</v>
      </c>
      <c r="C17" s="24">
        <v>178236</v>
      </c>
      <c r="D17" s="4">
        <f t="shared" si="0"/>
        <v>0.13671643314051748</v>
      </c>
      <c r="E17" s="1"/>
      <c r="G17" s="13"/>
      <c r="H17" s="4"/>
    </row>
    <row r="18" spans="1:8" x14ac:dyDescent="0.25">
      <c r="A18" s="13" t="s">
        <v>17</v>
      </c>
      <c r="B18" s="24">
        <v>553417</v>
      </c>
      <c r="C18" s="24">
        <v>587833</v>
      </c>
      <c r="D18" s="4">
        <f t="shared" si="0"/>
        <v>6.218818720783785E-2</v>
      </c>
      <c r="E18" s="1"/>
      <c r="H18" s="21"/>
    </row>
    <row r="19" spans="1:8" x14ac:dyDescent="0.25">
      <c r="A19" s="14"/>
      <c r="B19" s="15"/>
      <c r="C19" s="15"/>
      <c r="E19" s="1"/>
      <c r="F19" s="1"/>
      <c r="G19" s="13"/>
      <c r="H19" s="21"/>
    </row>
    <row r="20" spans="1:8" x14ac:dyDescent="0.25">
      <c r="E20" s="1"/>
      <c r="F20" s="1"/>
      <c r="G20" s="13"/>
      <c r="H20" s="21"/>
    </row>
    <row r="21" spans="1:8" x14ac:dyDescent="0.25">
      <c r="G21" s="13"/>
      <c r="H21" s="21"/>
    </row>
    <row r="22" spans="1:8" x14ac:dyDescent="0.25">
      <c r="A22" s="13"/>
      <c r="B22" s="26"/>
      <c r="C22" s="26"/>
      <c r="G22" s="13"/>
      <c r="H22" s="4"/>
    </row>
    <row r="23" spans="1:8" x14ac:dyDescent="0.25">
      <c r="B23" s="26"/>
      <c r="C23" s="26"/>
      <c r="F23" s="1"/>
      <c r="H23" s="6"/>
    </row>
    <row r="24" spans="1:8" x14ac:dyDescent="0.25">
      <c r="B24" s="6"/>
      <c r="C24" s="6"/>
    </row>
    <row r="25" spans="1:8" x14ac:dyDescent="0.25">
      <c r="A25" s="13"/>
      <c r="E25" s="1"/>
      <c r="H25" s="6"/>
    </row>
    <row r="26" spans="1:8" x14ac:dyDescent="0.25">
      <c r="A26" s="13"/>
      <c r="B26" s="26"/>
      <c r="C26" s="26"/>
      <c r="E26" s="1"/>
      <c r="H26" s="6"/>
    </row>
    <row r="27" spans="1:8" x14ac:dyDescent="0.25">
      <c r="A27" s="13"/>
      <c r="B27" s="6"/>
      <c r="C27" s="6"/>
      <c r="E27" s="1"/>
      <c r="H27" s="6"/>
    </row>
    <row r="28" spans="1:8" x14ac:dyDescent="0.25">
      <c r="A28" s="13"/>
      <c r="B28" s="26"/>
      <c r="C28" s="26"/>
    </row>
    <row r="29" spans="1:8" x14ac:dyDescent="0.25">
      <c r="B29" s="26"/>
      <c r="C29" s="26"/>
    </row>
    <row r="30" spans="1:8" x14ac:dyDescent="0.25">
      <c r="B30" s="6"/>
      <c r="C30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Zyski,wyniki i koszty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Marcin Tarczyński</cp:lastModifiedBy>
  <cp:lastPrinted>2012-12-03T08:54:54Z</cp:lastPrinted>
  <dcterms:created xsi:type="dcterms:W3CDTF">2010-03-12T15:49:31Z</dcterms:created>
  <dcterms:modified xsi:type="dcterms:W3CDTF">2018-06-12T10:32:29Z</dcterms:modified>
</cp:coreProperties>
</file>