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rojekty\Wyniki\I kw 2020\"/>
    </mc:Choice>
  </mc:AlternateContent>
  <xr:revisionPtr revIDLastSave="0" documentId="13_ncr:1_{643705D9-1FE5-441A-9D56-875C5E0DD099}" xr6:coauthVersionLast="45" xr6:coauthVersionMax="45" xr10:uidLastSave="{00000000-0000-0000-0000-000000000000}"/>
  <bookViews>
    <workbookView xWindow="-110" yWindow="-110" windowWidth="19420" windowHeight="10420" tabRatio="859" activeTab="3" xr2:uid="{00000000-000D-0000-FFFF-FFFF00000000}"/>
  </bookViews>
  <sheets>
    <sheet name="Składka wg grup Działu I" sheetId="9" r:id="rId1"/>
    <sheet name="Składka wg grup Działu II" sheetId="4" r:id="rId2"/>
    <sheet name="Odszk&amp;Świadczenia Dział I" sheetId="7" r:id="rId3"/>
    <sheet name="Odszkodowania Dział II" sheetId="6" r:id="rId4"/>
    <sheet name="Zyski, koszty, aktywa" sheetId="3" r:id="rId5"/>
    <sheet name="Arkusz2" sheetId="12" state="hidden" r:id="rId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4" i="3" l="1"/>
  <c r="D25" i="3"/>
  <c r="D11" i="3"/>
  <c r="D12" i="3"/>
  <c r="D3" i="4" l="1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" i="4"/>
  <c r="D3" i="9"/>
  <c r="D4" i="9"/>
  <c r="D5" i="9"/>
  <c r="D6" i="9"/>
  <c r="D7" i="9"/>
  <c r="D2" i="9"/>
  <c r="D3" i="7"/>
  <c r="D4" i="7"/>
  <c r="D5" i="7"/>
  <c r="D6" i="7"/>
  <c r="D2" i="7"/>
  <c r="D19" i="3" l="1"/>
  <c r="D20" i="6" l="1"/>
  <c r="B8" i="7" l="1"/>
  <c r="C8" i="7"/>
  <c r="C21" i="6"/>
  <c r="B21" i="6"/>
  <c r="D6" i="6"/>
  <c r="D18" i="3"/>
  <c r="C21" i="4"/>
  <c r="B21" i="4"/>
  <c r="C8" i="9"/>
  <c r="B8" i="9"/>
  <c r="D21" i="3"/>
  <c r="D8" i="3"/>
  <c r="D6" i="3"/>
  <c r="D7" i="3"/>
  <c r="D9" i="3"/>
  <c r="D20" i="3"/>
  <c r="D3" i="6"/>
  <c r="D4" i="6"/>
  <c r="D5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" i="6"/>
  <c r="D22" i="3"/>
  <c r="D5" i="3"/>
  <c r="D21" i="4" l="1"/>
  <c r="D8" i="9"/>
  <c r="D21" i="6"/>
  <c r="D8" i="7"/>
</calcChain>
</file>

<file path=xl/sharedStrings.xml><?xml version="1.0" encoding="utf-8"?>
<sst xmlns="http://schemas.openxmlformats.org/spreadsheetml/2006/main" count="91" uniqueCount="40">
  <si>
    <t>Wielkość</t>
  </si>
  <si>
    <t>Grupa</t>
  </si>
  <si>
    <t>SUMA:</t>
  </si>
  <si>
    <t>casco pojazdów lądowych</t>
  </si>
  <si>
    <t>casco pojazdów szynowych</t>
  </si>
  <si>
    <t>casco statków powietrznych</t>
  </si>
  <si>
    <t>żeglugi morskiej i śródlądowej</t>
  </si>
  <si>
    <t>przedmiotów w transporcie</t>
  </si>
  <si>
    <t>szkód spowodowanych żywiołami</t>
  </si>
  <si>
    <t>pozostałych szkód rzeczowych</t>
  </si>
  <si>
    <t>ochrony prawnej</t>
  </si>
  <si>
    <t>Różnica rok do roku</t>
  </si>
  <si>
    <t>Dział II</t>
  </si>
  <si>
    <t>Dział I</t>
  </si>
  <si>
    <t>Koszty działalności ubezpieczeniowej</t>
  </si>
  <si>
    <t>Wynik techniczny</t>
  </si>
  <si>
    <t>Wynik finansowy brutto</t>
  </si>
  <si>
    <t>Wynik finansowy netto</t>
  </si>
  <si>
    <t>wypadku</t>
  </si>
  <si>
    <t>choroby</t>
  </si>
  <si>
    <t xml:space="preserve">odpowiedzialności cywilnej wynikającej
z posiadania pojazdów lądowych   </t>
  </si>
  <si>
    <t>odpowiedzialności cywilnej wynikającej
z posiadania pojazdów powietrznych</t>
  </si>
  <si>
    <t>odpowiedzialności cywilnej
za żeglugę morską i śródlądową</t>
  </si>
  <si>
    <t>odpowiedzialności cywilnej ogólnej</t>
  </si>
  <si>
    <t>kredytu</t>
  </si>
  <si>
    <t>gwarancji</t>
  </si>
  <si>
    <t>różnych ryzyk finansowych</t>
  </si>
  <si>
    <t>świadczenia pomocy</t>
  </si>
  <si>
    <t>na życie</t>
  </si>
  <si>
    <t>posagowe</t>
  </si>
  <si>
    <t>związane z ubezpieczeniowym funduszem kapitałowym</t>
  </si>
  <si>
    <t>rentowe</t>
  </si>
  <si>
    <t>wypadkowe</t>
  </si>
  <si>
    <t>Podatek dochodowy</t>
  </si>
  <si>
    <t>reasekuracja czynna</t>
  </si>
  <si>
    <t>I kw. 2019 r. (tys. zł)</t>
  </si>
  <si>
    <t>I kw. 2020 r. (tys. zł)</t>
  </si>
  <si>
    <t>-</t>
  </si>
  <si>
    <t>Udziały, akcje oraz inne papiery wartościowe o zmiennej kwocie dochodu oraz jednostki uczestnictwa i certyfikaty inwestycyjne w funduszach inwestycyjnych</t>
  </si>
  <si>
    <t>Dłużne papiery wartościowe i inne papiery wartościowe o stałej kwocie dochodu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</si>
</sst>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7" x14ac:knownFonts="1">
    <font>
      <sz val="10"/>
      <name val="Arial"/>
      <charset val="238"/>
    </font>
    <font>
      <sz val="8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indexed="64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3" fontId="0" fillId="0" borderId="0" xfId="0" applyNumberFormat="1"/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0" fillId="0" borderId="0" xfId="0" applyNumberFormat="1"/>
    <xf numFmtId="0" fontId="2" fillId="0" borderId="0" xfId="0" applyFont="1"/>
    <xf numFmtId="3" fontId="2" fillId="0" borderId="0" xfId="0" applyNumberFormat="1" applyFont="1"/>
    <xf numFmtId="10" fontId="2" fillId="0" borderId="0" xfId="0" applyNumberFormat="1" applyFont="1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2" fontId="0" fillId="0" borderId="0" xfId="0" applyNumberFormat="1"/>
    <xf numFmtId="3" fontId="2" fillId="0" borderId="0" xfId="0" applyNumberFormat="1" applyFont="1" applyAlignment="1">
      <alignment horizontal="center"/>
    </xf>
    <xf numFmtId="1" fontId="0" fillId="0" borderId="0" xfId="0" applyNumberFormat="1"/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10" fontId="3" fillId="0" borderId="0" xfId="0" applyNumberFormat="1" applyFont="1"/>
    <xf numFmtId="164" fontId="0" fillId="0" borderId="0" xfId="0" applyNumberFormat="1"/>
    <xf numFmtId="4" fontId="0" fillId="0" borderId="0" xfId="0" applyNumberFormat="1"/>
    <xf numFmtId="4" fontId="3" fillId="0" borderId="0" xfId="0" applyNumberFormat="1" applyFont="1"/>
    <xf numFmtId="49" fontId="5" fillId="0" borderId="0" xfId="0" applyNumberFormat="1" applyFont="1" applyFill="1" applyBorder="1" applyAlignment="1" applyProtection="1">
      <alignment horizontal="left" vertical="center" wrapText="1"/>
    </xf>
    <xf numFmtId="3" fontId="0" fillId="0" borderId="0" xfId="0" applyNumberFormat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workbookViewId="0">
      <selection activeCell="C8" sqref="C8"/>
    </sheetView>
  </sheetViews>
  <sheetFormatPr defaultRowHeight="12.5" x14ac:dyDescent="0.25"/>
  <cols>
    <col min="1" max="1" width="26.453125" customWidth="1"/>
    <col min="2" max="2" width="19" customWidth="1"/>
    <col min="3" max="3" width="18.453125" customWidth="1"/>
    <col min="4" max="4" width="20" style="4" customWidth="1"/>
    <col min="5" max="5" width="16" customWidth="1"/>
    <col min="6" max="6" width="30.54296875" customWidth="1"/>
    <col min="7" max="7" width="19.26953125" customWidth="1"/>
    <col min="8" max="8" width="19.54296875" customWidth="1"/>
    <col min="9" max="9" width="19.7265625" customWidth="1"/>
    <col min="10" max="10" width="18" customWidth="1"/>
  </cols>
  <sheetData>
    <row r="1" spans="1:9" s="2" customFormat="1" ht="13" x14ac:dyDescent="0.3">
      <c r="A1" s="2" t="s">
        <v>1</v>
      </c>
      <c r="B1" s="2" t="s">
        <v>35</v>
      </c>
      <c r="C1" s="2" t="s">
        <v>36</v>
      </c>
      <c r="D1" s="3" t="s">
        <v>11</v>
      </c>
    </row>
    <row r="2" spans="1:9" x14ac:dyDescent="0.25">
      <c r="A2" t="s">
        <v>28</v>
      </c>
      <c r="B2" s="24">
        <v>1929977</v>
      </c>
      <c r="C2" s="24">
        <v>2007447</v>
      </c>
      <c r="D2" s="19">
        <f>(C2-B2)/B2</f>
        <v>4.0140374729854295E-2</v>
      </c>
      <c r="F2" s="1"/>
      <c r="G2" s="1"/>
      <c r="H2" s="1"/>
      <c r="I2" s="1"/>
    </row>
    <row r="3" spans="1:9" x14ac:dyDescent="0.25">
      <c r="A3" t="s">
        <v>29</v>
      </c>
      <c r="B3" s="24">
        <v>26611</v>
      </c>
      <c r="C3" s="24">
        <v>26698</v>
      </c>
      <c r="D3" s="19">
        <f t="shared" ref="D3:D7" si="0">(C3-B3)/B3</f>
        <v>3.2693247153432791E-3</v>
      </c>
      <c r="F3" s="1"/>
      <c r="G3" s="1"/>
      <c r="H3" s="1"/>
      <c r="I3" s="1"/>
    </row>
    <row r="4" spans="1:9" ht="25" x14ac:dyDescent="0.25">
      <c r="A4" s="8" t="s">
        <v>30</v>
      </c>
      <c r="B4" s="24">
        <v>1702298</v>
      </c>
      <c r="C4" s="24">
        <v>1502615</v>
      </c>
      <c r="D4" s="19">
        <f t="shared" si="0"/>
        <v>-0.11730202349999824</v>
      </c>
      <c r="F4" s="1"/>
      <c r="G4" s="1"/>
      <c r="H4" s="1"/>
      <c r="I4" s="1"/>
    </row>
    <row r="5" spans="1:9" x14ac:dyDescent="0.25">
      <c r="A5" t="s">
        <v>31</v>
      </c>
      <c r="B5" s="24">
        <v>37304</v>
      </c>
      <c r="C5" s="24">
        <v>37009</v>
      </c>
      <c r="D5" s="19">
        <f t="shared" si="0"/>
        <v>-7.9079991421831444E-3</v>
      </c>
      <c r="F5" s="1"/>
      <c r="G5" s="1"/>
      <c r="H5" s="1"/>
      <c r="I5" s="1"/>
    </row>
    <row r="6" spans="1:9" x14ac:dyDescent="0.25">
      <c r="A6" t="s">
        <v>32</v>
      </c>
      <c r="B6" s="24">
        <v>1536734</v>
      </c>
      <c r="C6" s="24">
        <v>1645187</v>
      </c>
      <c r="D6" s="19">
        <f t="shared" si="0"/>
        <v>7.0573697204591029E-2</v>
      </c>
      <c r="F6" s="1"/>
      <c r="G6" s="1"/>
      <c r="H6" s="1"/>
      <c r="I6" s="1"/>
    </row>
    <row r="7" spans="1:9" x14ac:dyDescent="0.25">
      <c r="A7" t="s">
        <v>34</v>
      </c>
      <c r="B7" s="24">
        <v>1</v>
      </c>
      <c r="C7" s="24">
        <v>0</v>
      </c>
      <c r="D7" s="19">
        <f t="shared" si="0"/>
        <v>-1</v>
      </c>
      <c r="F7" s="1"/>
      <c r="G7" s="1"/>
      <c r="H7" s="1"/>
      <c r="I7" s="1"/>
    </row>
    <row r="8" spans="1:9" s="5" customFormat="1" ht="13" x14ac:dyDescent="0.3">
      <c r="A8" s="5" t="s">
        <v>2</v>
      </c>
      <c r="B8" s="6">
        <f>SUM(B2:B7)</f>
        <v>5232925</v>
      </c>
      <c r="C8" s="6">
        <f>SUM(C2:C7)</f>
        <v>5218956</v>
      </c>
      <c r="D8" s="7">
        <f t="shared" ref="D8" si="1">(C8-B8)/B8</f>
        <v>-2.6694439534294873E-3</v>
      </c>
      <c r="E8" s="6"/>
      <c r="F8" s="1"/>
      <c r="G8" s="6"/>
      <c r="H8" s="1"/>
      <c r="I8" s="6"/>
    </row>
    <row r="9" spans="1:9" ht="13" x14ac:dyDescent="0.3">
      <c r="B9" s="1"/>
      <c r="C9" s="1"/>
      <c r="D9" s="7"/>
    </row>
    <row r="10" spans="1:9" ht="13" x14ac:dyDescent="0.3">
      <c r="B10" s="1"/>
      <c r="C10" s="1"/>
      <c r="D10" s="7"/>
      <c r="E10" s="1"/>
      <c r="G10" s="1"/>
      <c r="I10" s="1"/>
    </row>
    <row r="11" spans="1:9" ht="13" x14ac:dyDescent="0.3">
      <c r="B11" s="1"/>
      <c r="C11" s="1"/>
      <c r="D11" s="7"/>
      <c r="E11" s="1"/>
      <c r="G11" s="1"/>
      <c r="I11" s="1"/>
    </row>
    <row r="12" spans="1:9" ht="13" x14ac:dyDescent="0.3">
      <c r="B12" s="10"/>
      <c r="C12" s="10"/>
      <c r="D12" s="7"/>
      <c r="F12" s="20"/>
      <c r="H12" s="1"/>
    </row>
    <row r="13" spans="1:9" ht="13" x14ac:dyDescent="0.3">
      <c r="B13" s="1"/>
      <c r="C13" s="10"/>
      <c r="D13" s="7"/>
      <c r="F13" s="1"/>
      <c r="H13" s="1"/>
    </row>
    <row r="14" spans="1:9" ht="13" x14ac:dyDescent="0.3">
      <c r="B14" s="10"/>
      <c r="C14" s="10"/>
      <c r="D14" s="7"/>
      <c r="F14" s="1"/>
      <c r="H14" s="1"/>
    </row>
    <row r="15" spans="1:9" ht="13" x14ac:dyDescent="0.3">
      <c r="B15" s="1"/>
      <c r="C15" s="10"/>
      <c r="D15" s="7"/>
      <c r="F15" s="1"/>
      <c r="H15" s="1"/>
    </row>
    <row r="16" spans="1:9" ht="13" x14ac:dyDescent="0.3">
      <c r="B16" s="1"/>
      <c r="C16" s="10"/>
      <c r="D16" s="7"/>
      <c r="F16" s="1"/>
      <c r="H16" s="1"/>
    </row>
    <row r="17" spans="2:8" ht="13" x14ac:dyDescent="0.3">
      <c r="B17" s="1"/>
      <c r="C17" s="10"/>
      <c r="D17" s="7"/>
      <c r="F17" s="1"/>
      <c r="H17" s="1"/>
    </row>
    <row r="18" spans="2:8" x14ac:dyDescent="0.25">
      <c r="B18" s="1"/>
      <c r="C18" s="10"/>
      <c r="D18"/>
      <c r="F18" s="1"/>
      <c r="H18" s="1"/>
    </row>
    <row r="19" spans="2:8" x14ac:dyDescent="0.25">
      <c r="B19" s="1"/>
      <c r="C19" s="10"/>
      <c r="D19"/>
      <c r="F19" s="1"/>
      <c r="H19" s="1"/>
    </row>
    <row r="20" spans="2:8" x14ac:dyDescent="0.25">
      <c r="C20" s="10"/>
      <c r="D20"/>
      <c r="F20" s="1"/>
      <c r="H20" s="1"/>
    </row>
    <row r="21" spans="2:8" x14ac:dyDescent="0.25">
      <c r="F21" s="1"/>
      <c r="H21" s="1"/>
    </row>
    <row r="22" spans="2:8" x14ac:dyDescent="0.25">
      <c r="F22" s="1"/>
      <c r="H22" s="1"/>
    </row>
  </sheetData>
  <phoneticPr fontId="1" type="noConversion"/>
  <pageMargins left="0.75" right="0.75" top="1" bottom="1" header="0.5" footer="0.5"/>
  <pageSetup paperSize="9" orientation="portrait" horizontalDpi="3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/>
  <dimension ref="A1:I26"/>
  <sheetViews>
    <sheetView topLeftCell="A19" workbookViewId="0">
      <selection activeCell="E3" sqref="E3:E5"/>
    </sheetView>
  </sheetViews>
  <sheetFormatPr defaultRowHeight="12.5" x14ac:dyDescent="0.25"/>
  <cols>
    <col min="1" max="1" width="41" customWidth="1"/>
    <col min="2" max="3" width="19" customWidth="1"/>
    <col min="4" max="4" width="19.453125" style="4" customWidth="1"/>
    <col min="5" max="5" width="8.90625" bestFit="1" customWidth="1"/>
    <col min="6" max="6" width="23.453125" customWidth="1"/>
    <col min="7" max="7" width="31.1796875" customWidth="1"/>
    <col min="8" max="8" width="13.453125" customWidth="1"/>
    <col min="9" max="9" width="17.26953125" customWidth="1"/>
  </cols>
  <sheetData>
    <row r="1" spans="1:9" s="2" customFormat="1" ht="13" x14ac:dyDescent="0.3">
      <c r="A1" s="2" t="s">
        <v>1</v>
      </c>
      <c r="B1" s="2" t="s">
        <v>35</v>
      </c>
      <c r="C1" s="2" t="s">
        <v>36</v>
      </c>
      <c r="D1" s="3" t="s">
        <v>11</v>
      </c>
      <c r="F1" s="17"/>
      <c r="G1" s="17"/>
      <c r="H1" s="18"/>
      <c r="I1" s="18"/>
    </row>
    <row r="2" spans="1:9" x14ac:dyDescent="0.25">
      <c r="A2" s="8" t="s">
        <v>18</v>
      </c>
      <c r="B2" s="24">
        <v>364284</v>
      </c>
      <c r="C2" s="24">
        <v>395624</v>
      </c>
      <c r="D2" s="4">
        <f>(C2-B2)/B2</f>
        <v>8.6031777404442691E-2</v>
      </c>
      <c r="F2" s="1"/>
      <c r="G2" s="1"/>
      <c r="H2" s="18"/>
      <c r="I2" s="18"/>
    </row>
    <row r="3" spans="1:9" x14ac:dyDescent="0.25">
      <c r="A3" s="8" t="s">
        <v>19</v>
      </c>
      <c r="B3" s="24">
        <v>245886</v>
      </c>
      <c r="C3" s="24">
        <v>208094</v>
      </c>
      <c r="D3" s="4">
        <f t="shared" ref="D3:D21" si="0">(C3-B3)/B3</f>
        <v>-0.15369724181124586</v>
      </c>
      <c r="F3" s="1"/>
      <c r="G3" s="1"/>
      <c r="H3" s="18"/>
      <c r="I3" s="18"/>
    </row>
    <row r="4" spans="1:9" x14ac:dyDescent="0.25">
      <c r="A4" s="8" t="s">
        <v>3</v>
      </c>
      <c r="B4" s="24">
        <v>2218998</v>
      </c>
      <c r="C4" s="24">
        <v>2249215</v>
      </c>
      <c r="D4" s="4">
        <f t="shared" si="0"/>
        <v>1.3617407496536725E-2</v>
      </c>
      <c r="E4" s="1"/>
      <c r="F4" s="1"/>
      <c r="G4" s="1"/>
      <c r="H4" s="18"/>
      <c r="I4" s="18"/>
    </row>
    <row r="5" spans="1:9" x14ac:dyDescent="0.25">
      <c r="A5" s="8" t="s">
        <v>4</v>
      </c>
      <c r="B5" s="24">
        <v>13239</v>
      </c>
      <c r="C5" s="24">
        <v>35332</v>
      </c>
      <c r="D5" s="4">
        <f t="shared" si="0"/>
        <v>1.6687816300324798</v>
      </c>
      <c r="F5" s="1"/>
      <c r="G5" s="1"/>
      <c r="H5" s="18"/>
      <c r="I5" s="18"/>
    </row>
    <row r="6" spans="1:9" x14ac:dyDescent="0.25">
      <c r="A6" s="8" t="s">
        <v>5</v>
      </c>
      <c r="B6" s="24">
        <v>5413</v>
      </c>
      <c r="C6" s="24">
        <v>8988</v>
      </c>
      <c r="D6" s="4">
        <f t="shared" si="0"/>
        <v>0.66044707186403107</v>
      </c>
      <c r="F6" s="1"/>
      <c r="G6" s="1"/>
      <c r="H6" s="18"/>
      <c r="I6" s="18"/>
    </row>
    <row r="7" spans="1:9" x14ac:dyDescent="0.25">
      <c r="A7" s="8" t="s">
        <v>6</v>
      </c>
      <c r="B7" s="24">
        <v>22950</v>
      </c>
      <c r="C7" s="24">
        <v>38282</v>
      </c>
      <c r="D7" s="4">
        <f t="shared" si="0"/>
        <v>0.66806100217864928</v>
      </c>
      <c r="F7" s="1"/>
      <c r="G7" s="1"/>
      <c r="H7" s="18"/>
      <c r="I7" s="18"/>
    </row>
    <row r="8" spans="1:9" x14ac:dyDescent="0.25">
      <c r="A8" s="8" t="s">
        <v>7</v>
      </c>
      <c r="B8" s="24">
        <v>51557</v>
      </c>
      <c r="C8" s="24">
        <v>52536</v>
      </c>
      <c r="D8" s="4">
        <f t="shared" si="0"/>
        <v>1.8988692127160232E-2</v>
      </c>
      <c r="F8" s="1"/>
      <c r="G8" s="1"/>
      <c r="H8" s="18"/>
      <c r="I8" s="18"/>
    </row>
    <row r="9" spans="1:9" x14ac:dyDescent="0.25">
      <c r="A9" s="8" t="s">
        <v>8</v>
      </c>
      <c r="B9" s="24">
        <v>1098434</v>
      </c>
      <c r="C9" s="24">
        <v>1178925</v>
      </c>
      <c r="D9" s="4">
        <f t="shared" si="0"/>
        <v>7.3277957528627119E-2</v>
      </c>
      <c r="E9" s="1"/>
      <c r="F9" s="1"/>
      <c r="G9" s="1"/>
      <c r="H9" s="18"/>
      <c r="I9" s="18"/>
    </row>
    <row r="10" spans="1:9" x14ac:dyDescent="0.25">
      <c r="A10" s="8" t="s">
        <v>9</v>
      </c>
      <c r="B10" s="24">
        <v>730248</v>
      </c>
      <c r="C10" s="24">
        <v>817184</v>
      </c>
      <c r="D10" s="4">
        <f t="shared" si="0"/>
        <v>0.11904996658669384</v>
      </c>
      <c r="F10" s="1"/>
      <c r="G10" s="1"/>
      <c r="H10" s="18"/>
      <c r="I10" s="18"/>
    </row>
    <row r="11" spans="1:9" ht="25" x14ac:dyDescent="0.25">
      <c r="A11" s="23" t="s">
        <v>20</v>
      </c>
      <c r="B11" s="24">
        <v>3736790</v>
      </c>
      <c r="C11" s="24">
        <v>3687179</v>
      </c>
      <c r="D11" s="4">
        <f t="shared" si="0"/>
        <v>-1.3276368219782219E-2</v>
      </c>
      <c r="F11" s="1"/>
      <c r="G11" s="1"/>
      <c r="H11" s="18"/>
      <c r="I11" s="18"/>
    </row>
    <row r="12" spans="1:9" ht="25" x14ac:dyDescent="0.25">
      <c r="A12" s="8" t="s">
        <v>21</v>
      </c>
      <c r="B12" s="24">
        <v>5464</v>
      </c>
      <c r="C12" s="24">
        <v>4142</v>
      </c>
      <c r="D12" s="4">
        <f t="shared" si="0"/>
        <v>-0.24194729136163984</v>
      </c>
      <c r="F12" s="1"/>
      <c r="G12" s="20"/>
      <c r="H12" s="18"/>
      <c r="I12" s="18"/>
    </row>
    <row r="13" spans="1:9" ht="25" x14ac:dyDescent="0.25">
      <c r="A13" s="8" t="s">
        <v>22</v>
      </c>
      <c r="B13" s="24">
        <v>13028</v>
      </c>
      <c r="C13" s="24">
        <v>12922</v>
      </c>
      <c r="D13" s="4">
        <f t="shared" si="0"/>
        <v>-8.1363217684986191E-3</v>
      </c>
      <c r="F13" s="1"/>
      <c r="G13" s="1"/>
      <c r="H13" s="18"/>
      <c r="I13" s="18"/>
    </row>
    <row r="14" spans="1:9" x14ac:dyDescent="0.25">
      <c r="A14" s="8" t="s">
        <v>23</v>
      </c>
      <c r="B14" s="24">
        <v>701555</v>
      </c>
      <c r="C14" s="24">
        <v>735862</v>
      </c>
      <c r="D14" s="4">
        <f t="shared" si="0"/>
        <v>4.8901369101495964E-2</v>
      </c>
      <c r="F14" s="1"/>
      <c r="G14" s="1"/>
      <c r="H14" s="18"/>
      <c r="I14" s="18"/>
    </row>
    <row r="15" spans="1:9" x14ac:dyDescent="0.25">
      <c r="A15" s="8" t="s">
        <v>24</v>
      </c>
      <c r="B15" s="24">
        <v>124261</v>
      </c>
      <c r="C15" s="24">
        <v>147431</v>
      </c>
      <c r="D15" s="4">
        <f t="shared" si="0"/>
        <v>0.18646236550486475</v>
      </c>
      <c r="F15" s="1"/>
      <c r="G15" s="1"/>
      <c r="H15" s="18"/>
      <c r="I15" s="18"/>
    </row>
    <row r="16" spans="1:9" x14ac:dyDescent="0.25">
      <c r="A16" s="8" t="s">
        <v>25</v>
      </c>
      <c r="B16" s="24">
        <v>102490</v>
      </c>
      <c r="C16" s="24">
        <v>106283</v>
      </c>
      <c r="D16" s="4">
        <f t="shared" si="0"/>
        <v>3.7008488633037372E-2</v>
      </c>
      <c r="F16" s="1"/>
      <c r="G16" s="1"/>
      <c r="H16" s="18"/>
      <c r="I16" s="18"/>
    </row>
    <row r="17" spans="1:6" s="5" customFormat="1" ht="13" x14ac:dyDescent="0.3">
      <c r="A17" s="16" t="s">
        <v>26</v>
      </c>
      <c r="B17" s="24">
        <v>234595</v>
      </c>
      <c r="C17" s="24">
        <v>235914</v>
      </c>
      <c r="D17" s="4">
        <f t="shared" si="0"/>
        <v>5.6224557215626934E-3</v>
      </c>
      <c r="F17" s="6"/>
    </row>
    <row r="18" spans="1:6" x14ac:dyDescent="0.25">
      <c r="A18" t="s">
        <v>10</v>
      </c>
      <c r="B18" s="24">
        <v>20396</v>
      </c>
      <c r="C18" s="24">
        <v>20836</v>
      </c>
      <c r="D18" s="4">
        <f t="shared" si="0"/>
        <v>2.1572857423024124E-2</v>
      </c>
      <c r="F18" s="1"/>
    </row>
    <row r="19" spans="1:6" x14ac:dyDescent="0.25">
      <c r="A19" t="s">
        <v>27</v>
      </c>
      <c r="B19" s="24">
        <v>310178</v>
      </c>
      <c r="C19" s="24">
        <v>357055</v>
      </c>
      <c r="D19" s="4">
        <f t="shared" si="0"/>
        <v>0.15112935153363552</v>
      </c>
      <c r="F19" s="1"/>
    </row>
    <row r="20" spans="1:6" x14ac:dyDescent="0.25">
      <c r="A20" s="16" t="s">
        <v>34</v>
      </c>
      <c r="B20" s="24">
        <v>1119218</v>
      </c>
      <c r="C20" s="24">
        <v>1233989</v>
      </c>
      <c r="D20" s="4">
        <f t="shared" si="0"/>
        <v>0.10254570601973878</v>
      </c>
      <c r="F20" s="1"/>
    </row>
    <row r="21" spans="1:6" s="5" customFormat="1" ht="13" x14ac:dyDescent="0.3">
      <c r="A21" s="5" t="s">
        <v>2</v>
      </c>
      <c r="B21" s="6">
        <f>SUM(B2:B20)</f>
        <v>11118984</v>
      </c>
      <c r="C21" s="6">
        <f>SUM(C2:C20)</f>
        <v>11525793</v>
      </c>
      <c r="D21" s="4">
        <f t="shared" si="0"/>
        <v>3.6586885996058631E-2</v>
      </c>
      <c r="F21" s="6"/>
    </row>
    <row r="22" spans="1:6" ht="13" x14ac:dyDescent="0.3">
      <c r="B22" s="6"/>
      <c r="C22" s="1"/>
      <c r="D22" s="7"/>
    </row>
    <row r="23" spans="1:6" ht="13" x14ac:dyDescent="0.3">
      <c r="B23" s="1"/>
      <c r="C23" s="1"/>
      <c r="D23" s="7"/>
    </row>
    <row r="24" spans="1:6" ht="13" x14ac:dyDescent="0.3">
      <c r="B24" s="1"/>
      <c r="C24" s="1"/>
      <c r="D24" s="7"/>
    </row>
    <row r="25" spans="1:6" ht="13" x14ac:dyDescent="0.3">
      <c r="B25" s="1"/>
      <c r="C25" s="1"/>
      <c r="D25" s="7"/>
    </row>
    <row r="26" spans="1:6" ht="13" x14ac:dyDescent="0.3">
      <c r="D26" s="7"/>
    </row>
  </sheetData>
  <phoneticPr fontId="1" type="noConversion"/>
  <pageMargins left="0.75" right="0.75" top="1" bottom="1" header="0.5" footer="0.5"/>
  <pageSetup paperSize="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6"/>
  <dimension ref="A1:I30"/>
  <sheetViews>
    <sheetView workbookViewId="0">
      <selection activeCell="C10" sqref="C10"/>
    </sheetView>
  </sheetViews>
  <sheetFormatPr defaultRowHeight="12.5" x14ac:dyDescent="0.25"/>
  <cols>
    <col min="1" max="1" width="26.81640625" customWidth="1"/>
    <col min="2" max="2" width="18.54296875" customWidth="1"/>
    <col min="3" max="3" width="19.81640625" customWidth="1"/>
    <col min="4" max="4" width="19.453125" style="4" customWidth="1"/>
    <col min="5" max="5" width="23.453125" customWidth="1"/>
    <col min="6" max="6" width="22.81640625" customWidth="1"/>
    <col min="7" max="7" width="16" customWidth="1"/>
    <col min="8" max="8" width="14" customWidth="1"/>
    <col min="9" max="9" width="19" customWidth="1"/>
  </cols>
  <sheetData>
    <row r="1" spans="1:9" s="2" customFormat="1" ht="13" x14ac:dyDescent="0.3">
      <c r="A1" s="2" t="s">
        <v>1</v>
      </c>
      <c r="B1" s="2" t="s">
        <v>35</v>
      </c>
      <c r="C1" s="2" t="s">
        <v>36</v>
      </c>
      <c r="D1" s="3" t="s">
        <v>11</v>
      </c>
    </row>
    <row r="2" spans="1:9" x14ac:dyDescent="0.25">
      <c r="A2" t="s">
        <v>28</v>
      </c>
      <c r="B2" s="24">
        <v>1584866</v>
      </c>
      <c r="C2" s="24">
        <v>1535138</v>
      </c>
      <c r="D2" s="4">
        <f>(C2-B2)/B2</f>
        <v>-3.1376785166695481E-2</v>
      </c>
      <c r="F2" s="1"/>
      <c r="G2" s="1"/>
      <c r="H2" s="1"/>
      <c r="I2" s="1"/>
    </row>
    <row r="3" spans="1:9" x14ac:dyDescent="0.25">
      <c r="A3" t="s">
        <v>29</v>
      </c>
      <c r="B3" s="24">
        <v>29426</v>
      </c>
      <c r="C3" s="24">
        <v>28703</v>
      </c>
      <c r="D3" s="4">
        <f t="shared" ref="D3:D6" si="0">(C3-B3)/B3</f>
        <v>-2.4570108067695235E-2</v>
      </c>
      <c r="F3" s="1"/>
      <c r="G3" s="1"/>
      <c r="H3" s="1"/>
      <c r="I3" s="1"/>
    </row>
    <row r="4" spans="1:9" ht="25" x14ac:dyDescent="0.25">
      <c r="A4" s="8" t="s">
        <v>30</v>
      </c>
      <c r="B4" s="24">
        <v>2779518</v>
      </c>
      <c r="C4" s="24">
        <v>2477160</v>
      </c>
      <c r="D4" s="4">
        <f t="shared" si="0"/>
        <v>-0.10878073104761329</v>
      </c>
      <c r="F4" s="1"/>
      <c r="G4" s="1"/>
      <c r="H4" s="1"/>
      <c r="I4" s="1"/>
    </row>
    <row r="5" spans="1:9" x14ac:dyDescent="0.25">
      <c r="A5" t="s">
        <v>31</v>
      </c>
      <c r="B5" s="24">
        <v>21469</v>
      </c>
      <c r="C5" s="24">
        <v>22423</v>
      </c>
      <c r="D5" s="4">
        <f t="shared" si="0"/>
        <v>4.443616377101868E-2</v>
      </c>
      <c r="F5" s="1"/>
      <c r="G5" s="1"/>
      <c r="H5" s="1"/>
      <c r="I5" s="1"/>
    </row>
    <row r="6" spans="1:9" x14ac:dyDescent="0.25">
      <c r="A6" t="s">
        <v>32</v>
      </c>
      <c r="B6" s="24">
        <v>664853</v>
      </c>
      <c r="C6" s="24">
        <v>678103</v>
      </c>
      <c r="D6" s="4">
        <f t="shared" si="0"/>
        <v>1.9929217436034732E-2</v>
      </c>
      <c r="F6" s="1"/>
      <c r="G6" s="1"/>
      <c r="H6" s="1"/>
      <c r="I6" s="1"/>
    </row>
    <row r="7" spans="1:9" x14ac:dyDescent="0.25">
      <c r="A7" t="s">
        <v>34</v>
      </c>
      <c r="B7" s="24">
        <v>0</v>
      </c>
      <c r="C7" s="24">
        <v>0</v>
      </c>
      <c r="D7" s="4" t="s">
        <v>37</v>
      </c>
      <c r="F7" s="1"/>
      <c r="G7" s="1"/>
      <c r="H7" s="1"/>
      <c r="I7" s="1"/>
    </row>
    <row r="8" spans="1:9" s="5" customFormat="1" ht="13" x14ac:dyDescent="0.3">
      <c r="A8" s="5" t="s">
        <v>2</v>
      </c>
      <c r="B8" s="6">
        <f>SUM(B2:B7)</f>
        <v>5080132</v>
      </c>
      <c r="C8" s="6">
        <f>SUM(C2:C7)</f>
        <v>4741527</v>
      </c>
      <c r="D8" s="7">
        <f t="shared" ref="D8" si="1">(C8-B8)/B8</f>
        <v>-6.6652795636018905E-2</v>
      </c>
      <c r="E8"/>
      <c r="F8" s="1"/>
      <c r="G8" s="6"/>
      <c r="H8" s="6"/>
      <c r="I8" s="6"/>
    </row>
    <row r="9" spans="1:9" ht="13" x14ac:dyDescent="0.3">
      <c r="B9" s="1"/>
      <c r="C9" s="1"/>
      <c r="D9" s="7"/>
      <c r="E9" s="1"/>
    </row>
    <row r="10" spans="1:9" ht="13" x14ac:dyDescent="0.3">
      <c r="B10" s="1"/>
      <c r="C10" s="1"/>
      <c r="D10" s="7"/>
      <c r="E10" s="1"/>
    </row>
    <row r="11" spans="1:9" ht="13" x14ac:dyDescent="0.3">
      <c r="B11" s="1"/>
      <c r="C11" s="1"/>
      <c r="D11" s="7"/>
      <c r="F11" s="1"/>
      <c r="H11" s="1"/>
    </row>
    <row r="12" spans="1:9" ht="13" x14ac:dyDescent="0.3">
      <c r="B12" s="1"/>
      <c r="C12" s="1"/>
      <c r="D12" s="7"/>
      <c r="F12" s="1"/>
      <c r="H12" s="1"/>
    </row>
    <row r="13" spans="1:9" ht="13" x14ac:dyDescent="0.3">
      <c r="B13" s="1"/>
      <c r="C13" s="1"/>
      <c r="D13" s="7"/>
      <c r="F13" s="1"/>
      <c r="H13" s="1"/>
    </row>
    <row r="14" spans="1:9" x14ac:dyDescent="0.25">
      <c r="B14" s="1"/>
      <c r="C14" s="1"/>
      <c r="F14" s="1"/>
      <c r="H14" s="1"/>
    </row>
    <row r="15" spans="1:9" x14ac:dyDescent="0.25">
      <c r="D15" s="12"/>
      <c r="F15" s="1"/>
      <c r="H15" s="1"/>
    </row>
    <row r="16" spans="1:9" x14ac:dyDescent="0.25">
      <c r="D16" s="12"/>
      <c r="E16" s="10"/>
      <c r="F16" s="1"/>
      <c r="H16" s="1"/>
    </row>
    <row r="17" spans="2:8" x14ac:dyDescent="0.25">
      <c r="B17" s="1"/>
      <c r="C17" s="1"/>
      <c r="D17" s="12"/>
      <c r="E17" s="10"/>
      <c r="F17" s="1"/>
      <c r="H17" s="1"/>
    </row>
    <row r="18" spans="2:8" x14ac:dyDescent="0.25">
      <c r="C18" s="1"/>
      <c r="D18" s="12"/>
      <c r="E18" s="10"/>
      <c r="F18" s="1"/>
      <c r="H18" s="1"/>
    </row>
    <row r="19" spans="2:8" x14ac:dyDescent="0.25">
      <c r="D19" s="12"/>
      <c r="E19" s="10"/>
      <c r="F19" s="1"/>
      <c r="H19" s="1"/>
    </row>
    <row r="20" spans="2:8" x14ac:dyDescent="0.25">
      <c r="D20" s="12"/>
      <c r="E20" s="10"/>
      <c r="F20" s="1"/>
      <c r="H20" s="1"/>
    </row>
    <row r="21" spans="2:8" x14ac:dyDescent="0.25">
      <c r="D21" s="12"/>
      <c r="E21" s="10"/>
      <c r="F21" s="1"/>
      <c r="H21" s="1"/>
    </row>
    <row r="22" spans="2:8" x14ac:dyDescent="0.25">
      <c r="D22" s="12"/>
      <c r="E22" s="10"/>
      <c r="F22" s="1"/>
      <c r="H22" s="1"/>
    </row>
    <row r="23" spans="2:8" x14ac:dyDescent="0.25">
      <c r="F23" s="1"/>
      <c r="H23" s="1"/>
    </row>
    <row r="24" spans="2:8" x14ac:dyDescent="0.25">
      <c r="F24" s="1"/>
      <c r="H24" s="1"/>
    </row>
    <row r="25" spans="2:8" x14ac:dyDescent="0.25">
      <c r="F25" s="1"/>
      <c r="H25" s="1"/>
    </row>
    <row r="26" spans="2:8" x14ac:dyDescent="0.25">
      <c r="F26" s="1"/>
      <c r="H26" s="1"/>
    </row>
    <row r="27" spans="2:8" x14ac:dyDescent="0.25">
      <c r="F27" s="1"/>
      <c r="H27" s="1"/>
    </row>
    <row r="28" spans="2:8" x14ac:dyDescent="0.25">
      <c r="F28" s="1"/>
      <c r="H28" s="1"/>
    </row>
    <row r="29" spans="2:8" x14ac:dyDescent="0.25">
      <c r="F29" s="1"/>
      <c r="H29" s="1"/>
    </row>
    <row r="30" spans="2:8" x14ac:dyDescent="0.25">
      <c r="H30" s="1"/>
    </row>
  </sheetData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7"/>
  <dimension ref="A1:I35"/>
  <sheetViews>
    <sheetView tabSelected="1" workbookViewId="0">
      <selection activeCell="F8" sqref="F8:F12"/>
    </sheetView>
  </sheetViews>
  <sheetFormatPr defaultRowHeight="12.5" x14ac:dyDescent="0.25"/>
  <cols>
    <col min="1" max="1" width="37.54296875" style="8" customWidth="1"/>
    <col min="2" max="2" width="19" customWidth="1"/>
    <col min="3" max="3" width="19.26953125" customWidth="1"/>
    <col min="4" max="4" width="18.81640625" style="4" customWidth="1"/>
    <col min="6" max="6" width="19" customWidth="1"/>
    <col min="7" max="7" width="20.26953125" customWidth="1"/>
    <col min="9" max="9" width="18.81640625" customWidth="1"/>
  </cols>
  <sheetData>
    <row r="1" spans="1:9" s="2" customFormat="1" ht="13" x14ac:dyDescent="0.3">
      <c r="A1" s="9" t="s">
        <v>1</v>
      </c>
      <c r="B1" s="2" t="s">
        <v>35</v>
      </c>
      <c r="C1" s="2" t="s">
        <v>36</v>
      </c>
      <c r="D1" s="3" t="s">
        <v>11</v>
      </c>
    </row>
    <row r="2" spans="1:9" x14ac:dyDescent="0.25">
      <c r="A2" s="8" t="s">
        <v>18</v>
      </c>
      <c r="B2" s="24">
        <v>89304</v>
      </c>
      <c r="C2" s="24">
        <v>85489</v>
      </c>
      <c r="D2" s="4">
        <f t="shared" ref="D2:D20" si="0">(C2-B2)/B2</f>
        <v>-4.271925109737526E-2</v>
      </c>
      <c r="G2" s="1"/>
      <c r="I2" s="1"/>
    </row>
    <row r="3" spans="1:9" x14ac:dyDescent="0.25">
      <c r="A3" s="8" t="s">
        <v>19</v>
      </c>
      <c r="B3" s="24">
        <v>68092</v>
      </c>
      <c r="C3" s="24">
        <v>84223</v>
      </c>
      <c r="D3" s="4">
        <f t="shared" si="0"/>
        <v>0.23690007636726781</v>
      </c>
      <c r="G3" s="1"/>
      <c r="I3" s="1"/>
    </row>
    <row r="4" spans="1:9" x14ac:dyDescent="0.25">
      <c r="A4" s="8" t="s">
        <v>3</v>
      </c>
      <c r="B4" s="24">
        <v>1359559</v>
      </c>
      <c r="C4" s="24">
        <v>1476438</v>
      </c>
      <c r="D4" s="4">
        <f t="shared" si="0"/>
        <v>8.5968317667714317E-2</v>
      </c>
      <c r="E4" s="1"/>
      <c r="G4" s="20"/>
      <c r="I4" s="1"/>
    </row>
    <row r="5" spans="1:9" x14ac:dyDescent="0.25">
      <c r="A5" s="8" t="s">
        <v>4</v>
      </c>
      <c r="B5" s="24">
        <v>11631</v>
      </c>
      <c r="C5" s="24">
        <v>8615</v>
      </c>
      <c r="D5" s="4">
        <f t="shared" si="0"/>
        <v>-0.2593070243315278</v>
      </c>
      <c r="G5" s="1"/>
      <c r="I5" s="1"/>
    </row>
    <row r="6" spans="1:9" x14ac:dyDescent="0.25">
      <c r="A6" s="8" t="s">
        <v>5</v>
      </c>
      <c r="B6" s="24">
        <v>3681</v>
      </c>
      <c r="C6" s="24">
        <v>3092</v>
      </c>
      <c r="D6" s="4">
        <f t="shared" si="0"/>
        <v>-0.1600108666123336</v>
      </c>
      <c r="G6" s="1"/>
      <c r="I6" s="1"/>
    </row>
    <row r="7" spans="1:9" x14ac:dyDescent="0.25">
      <c r="A7" s="8" t="s">
        <v>6</v>
      </c>
      <c r="B7" s="24">
        <v>11790</v>
      </c>
      <c r="C7" s="24">
        <v>13227</v>
      </c>
      <c r="D7" s="4">
        <f t="shared" si="0"/>
        <v>0.12188295165394403</v>
      </c>
      <c r="G7" s="1"/>
      <c r="I7" s="1"/>
    </row>
    <row r="8" spans="1:9" x14ac:dyDescent="0.25">
      <c r="A8" s="8" t="s">
        <v>7</v>
      </c>
      <c r="B8" s="24">
        <v>19481</v>
      </c>
      <c r="C8" s="24">
        <v>18028</v>
      </c>
      <c r="D8" s="4">
        <f t="shared" si="0"/>
        <v>-7.458549355782558E-2</v>
      </c>
      <c r="G8" s="1"/>
      <c r="I8" s="1"/>
    </row>
    <row r="9" spans="1:9" x14ac:dyDescent="0.25">
      <c r="A9" s="8" t="s">
        <v>8</v>
      </c>
      <c r="B9" s="24">
        <v>336864</v>
      </c>
      <c r="C9" s="24">
        <v>376973</v>
      </c>
      <c r="D9" s="4">
        <f t="shared" si="0"/>
        <v>0.11906585446945948</v>
      </c>
      <c r="G9" s="1"/>
      <c r="I9" s="1"/>
    </row>
    <row r="10" spans="1:9" x14ac:dyDescent="0.25">
      <c r="A10" s="8" t="s">
        <v>9</v>
      </c>
      <c r="B10" s="24">
        <v>218396</v>
      </c>
      <c r="C10" s="24">
        <v>284602</v>
      </c>
      <c r="D10" s="4">
        <f t="shared" si="0"/>
        <v>0.30314657777614973</v>
      </c>
      <c r="E10" s="1"/>
      <c r="G10" s="1"/>
      <c r="I10" s="1"/>
    </row>
    <row r="11" spans="1:9" ht="25" x14ac:dyDescent="0.25">
      <c r="A11" s="23" t="s">
        <v>20</v>
      </c>
      <c r="B11" s="24">
        <v>2347242</v>
      </c>
      <c r="C11" s="24">
        <v>2502562</v>
      </c>
      <c r="D11" s="4">
        <f t="shared" si="0"/>
        <v>6.6171276757999387E-2</v>
      </c>
      <c r="E11" s="1"/>
      <c r="F11" s="1"/>
      <c r="G11" s="1"/>
      <c r="I11" s="1"/>
    </row>
    <row r="12" spans="1:9" ht="25" x14ac:dyDescent="0.25">
      <c r="A12" s="8" t="s">
        <v>21</v>
      </c>
      <c r="B12" s="26">
        <v>513</v>
      </c>
      <c r="C12" s="24">
        <v>3637</v>
      </c>
      <c r="D12" s="4">
        <f t="shared" si="0"/>
        <v>6.0896686159844053</v>
      </c>
      <c r="F12" s="1"/>
      <c r="G12" s="1"/>
      <c r="I12" s="1"/>
    </row>
    <row r="13" spans="1:9" ht="25" x14ac:dyDescent="0.25">
      <c r="A13" s="8" t="s">
        <v>22</v>
      </c>
      <c r="B13" s="24">
        <v>1234</v>
      </c>
      <c r="C13" s="24">
        <v>1226</v>
      </c>
      <c r="D13" s="4">
        <f t="shared" si="0"/>
        <v>-6.4829821717990272E-3</v>
      </c>
      <c r="F13" s="1"/>
      <c r="G13" s="1"/>
      <c r="I13" s="1"/>
    </row>
    <row r="14" spans="1:9" x14ac:dyDescent="0.25">
      <c r="A14" s="8" t="s">
        <v>23</v>
      </c>
      <c r="B14" s="24">
        <v>237205</v>
      </c>
      <c r="C14" s="24">
        <v>252466</v>
      </c>
      <c r="D14" s="4">
        <f t="shared" si="0"/>
        <v>6.433675512742143E-2</v>
      </c>
      <c r="G14" s="1"/>
      <c r="I14" s="1"/>
    </row>
    <row r="15" spans="1:9" x14ac:dyDescent="0.25">
      <c r="A15" s="8" t="s">
        <v>24</v>
      </c>
      <c r="B15" s="24">
        <v>49435</v>
      </c>
      <c r="C15" s="24">
        <v>64965</v>
      </c>
      <c r="D15" s="4">
        <f t="shared" si="0"/>
        <v>0.31414989379993929</v>
      </c>
      <c r="G15" s="1"/>
      <c r="I15" s="1"/>
    </row>
    <row r="16" spans="1:9" x14ac:dyDescent="0.25">
      <c r="A16" s="8" t="s">
        <v>25</v>
      </c>
      <c r="B16" s="24">
        <v>27805</v>
      </c>
      <c r="C16" s="24">
        <v>44444</v>
      </c>
      <c r="D16" s="4">
        <f t="shared" si="0"/>
        <v>0.59841755080021575</v>
      </c>
      <c r="G16" s="1"/>
      <c r="I16" s="1"/>
    </row>
    <row r="17" spans="1:9" s="5" customFormat="1" ht="13" x14ac:dyDescent="0.3">
      <c r="A17" s="16" t="s">
        <v>26</v>
      </c>
      <c r="B17" s="24">
        <v>32656</v>
      </c>
      <c r="C17" s="24">
        <v>58004</v>
      </c>
      <c r="D17" s="4">
        <f t="shared" si="0"/>
        <v>0.77621264086232244</v>
      </c>
      <c r="G17" s="1"/>
      <c r="I17" s="6"/>
    </row>
    <row r="18" spans="1:9" x14ac:dyDescent="0.25">
      <c r="A18" t="s">
        <v>10</v>
      </c>
      <c r="B18" s="24">
        <v>3714</v>
      </c>
      <c r="C18" s="24">
        <v>4264</v>
      </c>
      <c r="D18" s="4">
        <f t="shared" si="0"/>
        <v>0.14808831448572968</v>
      </c>
      <c r="G18" s="1"/>
    </row>
    <row r="19" spans="1:9" x14ac:dyDescent="0.25">
      <c r="A19" t="s">
        <v>27</v>
      </c>
      <c r="B19" s="24">
        <v>134357</v>
      </c>
      <c r="C19" s="24">
        <v>148110</v>
      </c>
      <c r="D19" s="4">
        <f t="shared" si="0"/>
        <v>0.10236161867264081</v>
      </c>
    </row>
    <row r="20" spans="1:9" x14ac:dyDescent="0.25">
      <c r="A20" s="16" t="s">
        <v>34</v>
      </c>
      <c r="B20" s="24">
        <v>172177</v>
      </c>
      <c r="C20" s="24">
        <v>413955</v>
      </c>
      <c r="D20" s="4">
        <f t="shared" si="0"/>
        <v>1.404240984568206</v>
      </c>
    </row>
    <row r="21" spans="1:9" ht="13" x14ac:dyDescent="0.3">
      <c r="A21" s="5" t="s">
        <v>2</v>
      </c>
      <c r="B21" s="6">
        <f>SUM(B2:B20)</f>
        <v>5125136</v>
      </c>
      <c r="C21" s="6">
        <f>SUM(C2:C20)</f>
        <v>5844320</v>
      </c>
      <c r="D21" s="7">
        <f>(C21-B21)/B21</f>
        <v>0.14032486162318425</v>
      </c>
      <c r="E21" s="1"/>
    </row>
    <row r="22" spans="1:9" ht="13" x14ac:dyDescent="0.3">
      <c r="C22" s="1"/>
      <c r="D22" s="7"/>
    </row>
    <row r="23" spans="1:9" ht="13" x14ac:dyDescent="0.3">
      <c r="B23" s="1"/>
      <c r="C23" s="1"/>
      <c r="D23" s="7"/>
    </row>
    <row r="24" spans="1:9" ht="13" x14ac:dyDescent="0.3">
      <c r="B24" s="1"/>
      <c r="C24" s="20"/>
      <c r="D24" s="7"/>
    </row>
    <row r="25" spans="1:9" ht="13" x14ac:dyDescent="0.3">
      <c r="B25" s="1"/>
      <c r="C25" s="1"/>
      <c r="D25" s="7"/>
    </row>
    <row r="26" spans="1:9" ht="13" x14ac:dyDescent="0.3">
      <c r="B26" s="1"/>
      <c r="D26" s="7"/>
    </row>
    <row r="27" spans="1:9" x14ac:dyDescent="0.25">
      <c r="A27"/>
      <c r="B27" s="1"/>
      <c r="D27" s="1"/>
    </row>
    <row r="28" spans="1:9" x14ac:dyDescent="0.25">
      <c r="A28"/>
      <c r="B28" s="1"/>
      <c r="D28" s="1"/>
    </row>
    <row r="29" spans="1:9" x14ac:dyDescent="0.25">
      <c r="A29"/>
      <c r="B29" s="1"/>
      <c r="D29" s="1"/>
    </row>
    <row r="30" spans="1:9" x14ac:dyDescent="0.25">
      <c r="A30"/>
      <c r="B30" s="1"/>
      <c r="D30" s="1"/>
    </row>
    <row r="31" spans="1:9" x14ac:dyDescent="0.25">
      <c r="A31"/>
      <c r="B31" s="1"/>
      <c r="D31" s="1"/>
    </row>
    <row r="32" spans="1:9" x14ac:dyDescent="0.25">
      <c r="A32"/>
      <c r="B32" s="1"/>
      <c r="D32" s="1"/>
    </row>
    <row r="33" spans="1:4" x14ac:dyDescent="0.25">
      <c r="A33"/>
      <c r="B33" s="1"/>
      <c r="D33" s="1"/>
    </row>
    <row r="34" spans="1:4" x14ac:dyDescent="0.25">
      <c r="A34"/>
      <c r="B34" s="1"/>
      <c r="D34" s="1"/>
    </row>
    <row r="35" spans="1:4" x14ac:dyDescent="0.25">
      <c r="A35"/>
      <c r="D35" s="1"/>
    </row>
  </sheetData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/>
  <dimension ref="A1:H34"/>
  <sheetViews>
    <sheetView topLeftCell="A7" workbookViewId="0">
      <selection activeCell="E17" sqref="E17:E21"/>
    </sheetView>
  </sheetViews>
  <sheetFormatPr defaultRowHeight="12.5" x14ac:dyDescent="0.25"/>
  <cols>
    <col min="1" max="1" width="42.54296875" customWidth="1"/>
    <col min="2" max="3" width="19.26953125" style="1" customWidth="1"/>
    <col min="4" max="4" width="19" style="4" customWidth="1"/>
    <col min="5" max="5" width="16.1796875" customWidth="1"/>
    <col min="6" max="6" width="15.26953125" customWidth="1"/>
    <col min="7" max="7" width="28.54296875" customWidth="1"/>
    <col min="8" max="8" width="16.54296875" customWidth="1"/>
    <col min="9" max="9" width="17" customWidth="1"/>
  </cols>
  <sheetData>
    <row r="1" spans="1:6" s="2" customFormat="1" ht="13" x14ac:dyDescent="0.3">
      <c r="A1" s="2" t="s">
        <v>0</v>
      </c>
      <c r="B1" s="2" t="s">
        <v>35</v>
      </c>
      <c r="C1" s="2" t="s">
        <v>36</v>
      </c>
      <c r="D1" s="3" t="s">
        <v>11</v>
      </c>
    </row>
    <row r="2" spans="1:6" s="2" customFormat="1" ht="13" x14ac:dyDescent="0.3">
      <c r="B2" s="11"/>
      <c r="C2" s="11"/>
      <c r="D2" s="3"/>
    </row>
    <row r="3" spans="1:6" s="2" customFormat="1" ht="13" x14ac:dyDescent="0.3">
      <c r="A3" s="2" t="s">
        <v>13</v>
      </c>
      <c r="B3" s="11"/>
      <c r="C3" s="11"/>
      <c r="D3" s="3"/>
    </row>
    <row r="4" spans="1:6" s="2" customFormat="1" ht="13" x14ac:dyDescent="0.3">
      <c r="B4" s="11"/>
      <c r="C4" s="11"/>
      <c r="D4" s="3"/>
    </row>
    <row r="5" spans="1:6" x14ac:dyDescent="0.25">
      <c r="A5" s="13" t="s">
        <v>14</v>
      </c>
      <c r="B5" s="24">
        <v>1204973</v>
      </c>
      <c r="C5" s="24">
        <v>1249694</v>
      </c>
      <c r="D5" s="4">
        <f>(C5-B5)/B5</f>
        <v>3.7113694663697856E-2</v>
      </c>
    </row>
    <row r="6" spans="1:6" x14ac:dyDescent="0.25">
      <c r="A6" s="13" t="s">
        <v>15</v>
      </c>
      <c r="B6" s="24">
        <v>733905</v>
      </c>
      <c r="C6" s="24">
        <v>791615</v>
      </c>
      <c r="D6" s="4">
        <f>(C6-B6)/B6</f>
        <v>7.8634155646848031E-2</v>
      </c>
    </row>
    <row r="7" spans="1:6" x14ac:dyDescent="0.25">
      <c r="A7" s="13" t="s">
        <v>16</v>
      </c>
      <c r="B7" s="24">
        <v>654695</v>
      </c>
      <c r="C7" s="24">
        <v>758178</v>
      </c>
      <c r="D7" s="4">
        <f>(C7-B7)/B7</f>
        <v>0.15806291479238424</v>
      </c>
    </row>
    <row r="8" spans="1:6" x14ac:dyDescent="0.25">
      <c r="A8" s="13" t="s">
        <v>33</v>
      </c>
      <c r="B8" s="24">
        <v>145689</v>
      </c>
      <c r="C8" s="24">
        <v>104974</v>
      </c>
      <c r="D8" s="4">
        <f>(C8-B8)/B8</f>
        <v>-0.27946516209185318</v>
      </c>
    </row>
    <row r="9" spans="1:6" x14ac:dyDescent="0.25">
      <c r="A9" s="13" t="s">
        <v>17</v>
      </c>
      <c r="B9" s="24">
        <v>508446</v>
      </c>
      <c r="C9" s="24">
        <v>652577</v>
      </c>
      <c r="D9" s="4">
        <f>(C9-B9)/B9</f>
        <v>0.28347356454766093</v>
      </c>
      <c r="E9" s="1"/>
    </row>
    <row r="10" spans="1:6" x14ac:dyDescent="0.25">
      <c r="E10" s="1"/>
      <c r="F10" s="1"/>
    </row>
    <row r="11" spans="1:6" ht="30.5" x14ac:dyDescent="0.25">
      <c r="A11" s="27" t="s">
        <v>38</v>
      </c>
      <c r="B11" s="1">
        <v>7046768</v>
      </c>
      <c r="C11" s="1">
        <v>6226285</v>
      </c>
      <c r="D11" s="4">
        <f t="shared" ref="D11:D12" si="0">(C11-B11)/B11</f>
        <v>-0.11643394532074847</v>
      </c>
    </row>
    <row r="12" spans="1:6" ht="20.5" x14ac:dyDescent="0.25">
      <c r="A12" s="27" t="s">
        <v>39</v>
      </c>
      <c r="B12" s="1">
        <v>28585816</v>
      </c>
      <c r="C12" s="1">
        <v>29293482</v>
      </c>
      <c r="D12" s="4">
        <f t="shared" si="0"/>
        <v>2.4755843947221936E-2</v>
      </c>
    </row>
    <row r="14" spans="1:6" x14ac:dyDescent="0.25">
      <c r="E14" s="1"/>
    </row>
    <row r="15" spans="1:6" x14ac:dyDescent="0.25">
      <c r="E15" s="1"/>
    </row>
    <row r="16" spans="1:6" ht="13" x14ac:dyDescent="0.3">
      <c r="A16" s="2" t="s">
        <v>12</v>
      </c>
      <c r="E16" s="1"/>
    </row>
    <row r="17" spans="1:8" ht="13" x14ac:dyDescent="0.3">
      <c r="E17" s="1"/>
      <c r="G17" s="5"/>
    </row>
    <row r="18" spans="1:8" x14ac:dyDescent="0.25">
      <c r="A18" s="13" t="s">
        <v>14</v>
      </c>
      <c r="B18" s="24">
        <v>2285545</v>
      </c>
      <c r="C18" s="24">
        <v>2490622</v>
      </c>
      <c r="D18" s="4">
        <f t="shared" ref="D18:D25" si="1">(C18-B18)/B18</f>
        <v>8.9727832967629165E-2</v>
      </c>
      <c r="G18" s="13"/>
      <c r="H18" s="22"/>
    </row>
    <row r="19" spans="1:8" x14ac:dyDescent="0.25">
      <c r="A19" s="13" t="s">
        <v>15</v>
      </c>
      <c r="B19" s="25">
        <v>698513</v>
      </c>
      <c r="C19" s="25">
        <v>685753</v>
      </c>
      <c r="D19" s="4">
        <f t="shared" si="1"/>
        <v>-1.8267376555626023E-2</v>
      </c>
      <c r="E19" s="1"/>
      <c r="G19" s="13"/>
      <c r="H19" s="21"/>
    </row>
    <row r="20" spans="1:8" x14ac:dyDescent="0.25">
      <c r="A20" s="13" t="s">
        <v>16</v>
      </c>
      <c r="B20" s="25">
        <v>825945</v>
      </c>
      <c r="C20" s="25">
        <v>617747</v>
      </c>
      <c r="D20" s="4">
        <f t="shared" si="1"/>
        <v>-0.25207247455944404</v>
      </c>
      <c r="G20" s="13"/>
      <c r="H20" s="21"/>
    </row>
    <row r="21" spans="1:8" x14ac:dyDescent="0.25">
      <c r="A21" s="13" t="s">
        <v>33</v>
      </c>
      <c r="B21" s="25">
        <v>197345</v>
      </c>
      <c r="C21" s="25">
        <v>217297</v>
      </c>
      <c r="D21" s="4">
        <f t="shared" si="1"/>
        <v>0.10110213078618663</v>
      </c>
      <c r="E21" s="1"/>
      <c r="G21" s="13"/>
      <c r="H21" s="4"/>
    </row>
    <row r="22" spans="1:8" x14ac:dyDescent="0.25">
      <c r="A22" s="13" t="s">
        <v>17</v>
      </c>
      <c r="B22" s="25">
        <v>628600</v>
      </c>
      <c r="C22" s="25">
        <v>400450</v>
      </c>
      <c r="D22" s="4">
        <f t="shared" si="1"/>
        <v>-0.36294941139039133</v>
      </c>
      <c r="E22" s="1"/>
      <c r="H22" s="21"/>
    </row>
    <row r="23" spans="1:8" ht="13" x14ac:dyDescent="0.3">
      <c r="A23" s="14"/>
      <c r="B23" s="15"/>
      <c r="C23" s="15"/>
      <c r="E23" s="1"/>
      <c r="F23" s="1"/>
      <c r="G23" s="13"/>
      <c r="H23" s="21"/>
    </row>
    <row r="24" spans="1:8" ht="30.5" x14ac:dyDescent="0.25">
      <c r="A24" s="27" t="s">
        <v>38</v>
      </c>
      <c r="B24" s="1">
        <v>9714171</v>
      </c>
      <c r="C24" s="1">
        <v>9480547</v>
      </c>
      <c r="D24" s="4">
        <f t="shared" si="1"/>
        <v>-2.40498134117672E-2</v>
      </c>
      <c r="E24" s="1"/>
      <c r="F24" s="1"/>
      <c r="G24" s="13"/>
      <c r="H24" s="21"/>
    </row>
    <row r="25" spans="1:8" ht="20.5" x14ac:dyDescent="0.25">
      <c r="A25" s="27" t="s">
        <v>39</v>
      </c>
      <c r="B25" s="1">
        <v>46052911</v>
      </c>
      <c r="C25" s="1">
        <v>49003145</v>
      </c>
      <c r="D25" s="4">
        <f t="shared" si="1"/>
        <v>6.4061835309390108E-2</v>
      </c>
      <c r="G25" s="13"/>
      <c r="H25" s="21"/>
    </row>
    <row r="26" spans="1:8" x14ac:dyDescent="0.25">
      <c r="A26" s="13"/>
      <c r="B26" s="25"/>
      <c r="C26" s="25"/>
      <c r="G26" s="13"/>
      <c r="H26" s="4"/>
    </row>
    <row r="27" spans="1:8" ht="13" x14ac:dyDescent="0.3">
      <c r="B27" s="25"/>
      <c r="C27" s="25"/>
      <c r="F27" s="1"/>
      <c r="H27" s="6"/>
    </row>
    <row r="28" spans="1:8" ht="13" x14ac:dyDescent="0.3">
      <c r="B28" s="6"/>
      <c r="C28" s="6"/>
    </row>
    <row r="29" spans="1:8" ht="13" x14ac:dyDescent="0.3">
      <c r="A29" s="13"/>
      <c r="E29" s="1"/>
      <c r="H29" s="6"/>
    </row>
    <row r="30" spans="1:8" ht="13" x14ac:dyDescent="0.3">
      <c r="A30" s="13"/>
      <c r="B30" s="25"/>
      <c r="C30" s="25"/>
      <c r="E30" s="1"/>
      <c r="H30" s="6"/>
    </row>
    <row r="31" spans="1:8" ht="13" x14ac:dyDescent="0.3">
      <c r="A31" s="13"/>
      <c r="E31" s="1"/>
      <c r="H31" s="6"/>
    </row>
    <row r="32" spans="1:8" x14ac:dyDescent="0.25">
      <c r="A32" s="13"/>
    </row>
    <row r="33" spans="2:3" x14ac:dyDescent="0.25">
      <c r="B33" s="25"/>
      <c r="C33" s="25"/>
    </row>
    <row r="34" spans="2:3" ht="13" x14ac:dyDescent="0.3">
      <c r="B34" s="6"/>
      <c r="C34" s="6"/>
    </row>
  </sheetData>
  <phoneticPr fontId="1" type="noConversion"/>
  <pageMargins left="0.75" right="0.75" top="1" bottom="1" header="0.5" footer="0.5"/>
  <pageSetup paperSize="9" orientation="portrait" horizont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Składka wg grup Działu I</vt:lpstr>
      <vt:lpstr>Składka wg grup Działu II</vt:lpstr>
      <vt:lpstr>Odszk&amp;Świadczenia Dział I</vt:lpstr>
      <vt:lpstr>Odszkodowania Dział II</vt:lpstr>
      <vt:lpstr>Zyski, koszty, aktywa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mtarczynski</dc:creator>
  <cp:lastModifiedBy>Marcin Tarczyński</cp:lastModifiedBy>
  <cp:lastPrinted>2012-12-03T08:54:54Z</cp:lastPrinted>
  <dcterms:created xsi:type="dcterms:W3CDTF">2010-03-12T15:49:31Z</dcterms:created>
  <dcterms:modified xsi:type="dcterms:W3CDTF">2020-06-02T11:17:27Z</dcterms:modified>
</cp:coreProperties>
</file>